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ΑΡΧΕΙΑ C\Αρχεία Φώνη\ΕΡΓΑ ΔΗΜΟΥ\ΕΡΓΑ ΔΗΜΟΥ 2019\ΧΡΙΣΤΟΥΓΕΝΝΑ 2019\"/>
    </mc:Choice>
  </mc:AlternateContent>
  <bookViews>
    <workbookView xWindow="120" yWindow="90" windowWidth="23895" windowHeight="14535" activeTab="2"/>
  </bookViews>
  <sheets>
    <sheet name="ΑΝΑΛΩΣΙΜΑ_Ερώτημα" sheetId="1" r:id="rId1"/>
    <sheet name="ΠΡΟΥΠΟΛΟΓΙΣΜΟΣ" sheetId="2" r:id="rId2"/>
    <sheet name="Φύλλο2" sheetId="3" r:id="rId3"/>
  </sheets>
  <definedNames>
    <definedName name="ΑΝΑΛΩΣΙΜΑ_Ερώτημα">ΑΝΑΛΩΣΙΜΑ_Ερώτημα!$A$1:$H$9</definedName>
  </definedNames>
  <calcPr calcId="162913" iterateDelta="1E-4"/>
</workbook>
</file>

<file path=xl/calcChain.xml><?xml version="1.0" encoding="utf-8"?>
<calcChain xmlns="http://schemas.openxmlformats.org/spreadsheetml/2006/main">
  <c r="F12" i="2" l="1"/>
  <c r="F11" i="2"/>
  <c r="F10" i="2"/>
  <c r="F3" i="2"/>
  <c r="F4" i="2"/>
  <c r="F5" i="2"/>
  <c r="F6" i="2"/>
  <c r="F7" i="2"/>
  <c r="F8" i="2"/>
  <c r="F9" i="2"/>
  <c r="F2" i="2"/>
</calcChain>
</file>

<file path=xl/sharedStrings.xml><?xml version="1.0" encoding="utf-8"?>
<sst xmlns="http://schemas.openxmlformats.org/spreadsheetml/2006/main" count="73" uniqueCount="27">
  <si>
    <t>Αναγνωριστικό</t>
  </si>
  <si>
    <t>ΤΙΤΛΟΣ</t>
  </si>
  <si>
    <t>ΜΟΡΦΗ</t>
  </si>
  <si>
    <t>ΚΑΤΗΓΟΡΙΑ</t>
  </si>
  <si>
    <t>ΠΕΡΙΓΡΑΦΗ</t>
  </si>
  <si>
    <t>ΠΟΣΟΤΗΤΑ</t>
  </si>
  <si>
    <t>ΤΙΜΗ</t>
  </si>
  <si>
    <t>Ν/Ο</t>
  </si>
  <si>
    <t>Γυρλάντα από φωτεινό σώμα αλουμινίου, σύνθεση : κορδέλα και μπάλες από φωτοσωλήνα LED λευκού χρώματος και λυχνίες LED μπλε χρώματος,  διάστασεων 5,00m X 0,90m</t>
  </si>
  <si>
    <t>τεμ.</t>
  </si>
  <si>
    <t>Γυρλάντα από φωτεινό σώμα αλουμινίου, σύνθεση : κορδέλα και μπάλες από φωτοσωλήνα LED λευκού χρώματος και λυχνίες LED μπλε χρώματος,  διάστασεωνς 5,00m X 0,90m_x000D_
Η κατανάλωση της κατασκευής δεν θα ξεπερνά τα 160 W. _x000D_
Οι μικρολαμπτήρες  θα είναι εξωτερικού χώρου , θα είναι τοποθετημένοι σε καλώδιο καταλλήλου χρώματος, από καουτσούκ, τύπου H03RNF 0,5mm2 και θα υπάρχει δυνατότητα να ενωθούν μεταξύ τους. Οι μικρολαμπτήρες  LED 7mm, θα είναι στεγανής κατασκευής,  με αντοχής στις καιρικές συνθήκες και τα κτυπήματα. Η τάση λειτουργίας τους στα 220-230V. Η στεγανότητα τους τουλάχιστον IP65. Η διάρκεια ζωής τους 100.000 ώρες συνεχούς λειτουργίας. _x000D_
Ενώ θα υπάρχει φωτοσωλήνας λείος εύκαμπτος  με 36 LED ανά μέτρο, μονοκάναλος, διαμέτρου 13mm περιμετρικά της κατασκευής._x000D_
Ο φωτοσωλήνας θα διαθέτει ισομερή κατανομή φωτός, καθαρότητα και φωτεινότητα, δε θα σπάει και δε θα ξεβάφει. Θερμού ή ψυχρού λευκού φωτισμού._x000D_
Τάση λειτουργίας 220-240V, με καλώδιο παροχής  μήκους  1,5μ  τύπου καουτσούκ H05RN-F 2x1,00mm2 και τουλάχιστον 100.000 ωρών συνεχούς λειτουργίας.  Για χρήση σε εξωτερικό χώρο με δείκτη στεγανότητας IP65. _x000D_
Παροχή σύνδεσης φωτοσωλήνα LED με καλώδιο καουτσούκ μήκους  1,5μ  τύπου H05RN-F 2x1,00mm2 συμπεριλαμβανομένου κόλλα και τάπα φωτ/να.  Για χρήση σε εξωτερικό χώρο με δείκτη στεγανότητας IP65._x000D_
Τα μεταλλικά μέρη της κατασκευής θα είναι εξολοκλήρου από  αλουμίνιο. _x000D_
Τα δετικά, τα οποία θα δένουν τα κορδόνια με τα μικρολαμπάκια και τον φωτ/να πάνω στην κατασκευή , θα είναι βαρέως τύπου, για μέγιστη ασφάλεια και αντοχή._x000D_
Η επιλογή των χρωμάτων που θα χρησιμοποιηθεί , θα γίνει από την Υπηρεσία ανάλογα με το ζητούμενο αισθητικό αποτέλεσμα στο σημείο της πόλης όπου θα τοποθετηθεί ο διάκοσμος.</t>
  </si>
  <si>
    <t>Επισκευή και τοποθέτηση φωτεινών σωμάτων αλουμινίου με φωτοσωλήνα LED .</t>
  </si>
  <si>
    <t>Επισκευή και τοποθέτηση φωτεινών σωμάτων αλουμινίου με  φωτοσωλήνα LED ._x000D_
Σε κάθε φωτιστικό θα γίνουν εργασίες αποξήλωσης του παλαιού διακόσμου και αντικατάσταση με νεο, όπου χρειαστεί θα κολληθούν τυχών σπασμένοι σκελετοί αλουμινίου και θα αντικατασταθούν όλες οι παροχές, συμπεριλαμβανομένου και των απαραίτητων μικροϋλικών συναρμολόγησης._x000D_
Ο φωτοσωλήνας που θα χρησιμοποιηθεί θα είναι λείος εύκαμπτος  με 36 LED ανά μέτρο, μονοκάναλος, διαμέτρου 13mm με δυνατότητα να κόβεται ανά μέτρο._x000D_
Ο φωτοσωλήνας θα διαθέτει ισομερή κατανομή φωτός, καθαρότητα και φωτεινότητα, δε θα σπάει και δε θα ξεβάφει. Θερμού ή ψυχρού λευκού φωτισμού._x000D_
Τάση λειτουργίας 220-240V, με καλώδιο παροχής  μήκους  1,5μ  τύπου καουτσούκ H05RN-F 2x1,00mm και τουλάχιστον 100.000 ωρών συνεχούς λειτουργίας.  Για χρήση σε εξωτερικό χώρο με δείκτη στεγανότητας IP65. Μέγιστη κατανάλωση 4,6W/m. _x000D_
Ενώ η παροχή σύνδεσης φωτοσωλήνα LED με καλώδιο καουτσούκ μήκους  1,5μ  τύπου H05RN-F 2x1,00mm συμπεριλαμβανομένου κόλλα και τάπα φωτ/να. Για χρήση σε εξωτερικό χώρο με δείκτη στεγανότητας IP65.</t>
  </si>
  <si>
    <t>Επίστυλο φωτεινό σώμα αλουμινίου, σύνθεση : κορδέλα και μπάλα από φωτοσωλήνα LED λευκού χρώματος και λυχνίες LED μπλε χρώματος και δύο αστέρια από φωτοσωλήνα LED λευκού χρώματος,  1,25m X 0,50m</t>
  </si>
  <si>
    <t>Επίστυλο φωτεινό σώμα αλουμινίου, σύνθεση : κορδέλα και μπάλα από φωτοσωλήνα LED λευκού χρώματος και λυχνίες LED μπλε χρώματος και δύο αστέρια από φωτοσωλήνα LED λευκού χρώματος, διάσταση σύνθεσης 1,25m X 0,50m_x000D_
Η κατανάλωση της κατασκευής δεν θα ξεπερνά τα 45 W. _x000D_
Οι μικρολαμπτήρες  θα είναι εξωτερικού χώρου , θα είναι τοποθετημένοι σε καλώδιο καταλλήλου χρώματος, από καουτσούκ, τύπου H03RNF 0,5mm2 και θα υπάρχει δυνατότητα να ενωθούν μεταξύ τους. Οι μικρολαμπτήρες  LED 7mm, θα είναι στεγανής κατασκευής,  με αντοχής στις καιρικές συνθήκες και τα κτυπήματα. Η τάση λειτουργίας τους στα 220-230V. Η στεγανότητα τους τουλάχιστον IP65. Η διάρκεια ζωής τους 100.000 ώρες συνεχούς λειτουργίας. _x000D_
Ενώ θα υπάρχει φωτοσωλήνας λείος εύκαμπτος  με 36 LED ανά μέτρο, μονοκάναλος, διαμέτρου 13mm περιμετρικά της κατασκευής._x000D_
Ο φωτοσωλήνας θα διαθέτει ισομερή κατανομή φωτός, καθαρότητα και φωτεινότητα, δε θα σπάει και δε θα ξεβάφει. Θερμού ή ψυχρού λευκού φωτισμού._x000D_
Τάση λειτουργίας 220-240V, με καλώδιο παροχής  μήκους  1,5μ  τύπου καουτσούκ H05RN-F 2x1,00mm και τουλάχιστον 100.000 ωρών συνεχούς λειτουργίας.  Για χρήση σε εξωτερικό χώρο με δείκτη στεγανότητας IP65. _x000D_
Παροχή σύνδεσης φωτοσωλήνα LED με καλώδιο καουτσούκ μήκους  1,5μ  τύπου H05RN-F 2x1,00mm συμπεριλαμβανομένου κόλλα και τάπα φωτ/να.  Για χρήση σε εξωτερικό χώρο με δείκτη στεγανότητας IP65._x000D_
Τα μεταλλικά μέρη της κατασκευής θα είναι εξολοκλήρου από  αλουμίνιο. _x000D_
Τα δετικά, τα οποία θα δένουν τα κορδόνια με τα μικρολαμπάκια και τον φωτ/να πάνω στην κατασκευή , θα είναι βαρέως τύπου, για μέγιστη ασφάλεια και αντοχή._x000D_
Η επιλογή των χρωμάτων που θα χρησιμοποιηθεί , θα γίνει από την Υπηρεσία ανάλογα με το ζητούμενο αισθητικό αποτέλεσμα στο σημείο της πόλης όπου θα τοποθετηθεί ο διάκοσμος.</t>
  </si>
  <si>
    <t>Μικρολαμπάκι LED με 100 λυχνίες, πράσινο καλώδιο 10m IP65</t>
  </si>
  <si>
    <t>Μικρολαμπάκια LED 10m, ειδικής κατασκευής ώστε να αντέχουν σε όλες τις καιρικές συνθήκες, των 100 λαμπτήρων 7mm με πλαστικό καπάκι πάνω σε κάθε λαμπτήρα για προστασία από χτυπήματα και με θερμοσυστελλόμενο φιλμ στη βάση τους για διασφάλιση της στεγανότητάς τους. Οι μικρολαμπτήρες LED θα βρίσκονται σε καλώδιο καουτσούκ H03RN-F 0.50mm2 με διπλή εξωτερική προστασία, υψηλής ασφάλειας, για μεγαλύτερη μηχανική αντοχή στα τραβήγματα και σε ταλαντώσεις. _x000D_
Η τάση λειτουργίας θα είναι 220-240V, με 100000 ωρών συνεχούς λειτουργίας και  δείκτη στεγανότητας IP65 προκειμένου για χρήση σε εξωτερικό χώρο. _x000D_
Κατανάλωσηs: 8,6 W.  Κάθε σετ θα έχει παροχή για το ρεύμα τουλάχιστον 1,5μ  τύπου H05RN-F  2X0,75mm2 ενώ θα μπορεί να υπάρχει δυνατότητα να ενωθούν μεταξύ τους (έως 10 τεμάχια). _x000D_
Χρωματισμός λαμπτήρων: λευκό  ψυχρό ή θερμό. Χρωματισμός καλωδίου: πράσινος</t>
  </si>
  <si>
    <t>Παράσταση εορταστικού διάκοσμου από φωτεινό σώμα αλουμινίου, σύνθεση : έλατα διαφορετικού ύψους και επιγραφή από φωτοσωλήνα LED λευκού, πράσινου &amp; κόκκινου χρώματος</t>
  </si>
  <si>
    <t>Παράσταση εορταστικού διάκοσμου από φωτεινό σώμα αλουμινίου, σύνθεση : έλατα διαφορετικού ύψους και επιγραφή (ΔΗΜΟΣ ΚΟΖΑΝΗΣ, ΧΡΟΝΙΑ ΠΟΛΛΑ) από φωτοσωλήνα LED λευκού, πράσινου &amp; κόκκινου χρώματος, προσαρμοσμένο για τοποθέτηση σε διαθέσιμη επιφάνεα 10,00m X 2,00m_x000D_
Η κατανάλωση της κατασκευής δεν θα ξεπερνά τα 400 W. _x000D_
Τάση λειτουργίας 220-240V, με καλώδιο παροχής  μήκους  1,5μ  τύπου καουτσούκ H05RN-F 2x1,50mm2 και τουλάχιστον 100.000 ωρών συνεχούς λειτουργίας.  Για χρήση σε εξωτερικό χώρο με δείκτη στεγανότητας IP65. _x000D_
Παροχή σύνδεσης φωτοσωλήνα LED με καλώδιο καουτσούκ μήκους  1,5μ  τύπου H05RN-F 2x1,50mm2 συμπεριλαμβανομένου κόλλα και τάπα φωτ/να.  Για χρήση σε εξωτερικό χώρο με δείκτη στεγανότητας IP65._x000D_
Τα μεταλλικά μέρη της κατασκευής θα είναι εξολοκλήρου από  αλουμίνιο. _x000D_
Τα δετικά, τα οποία θα δένουν τον φωτ/να πάνω στην κατασκευή- σύνθεση, θα είναι βαρέως τύπου, για μέγιστη ασφάλεια και αντοχή._x000D_
Η επιλογή των χρωμάτων που θα χρησιμοποιηθεί , θα γίνει από την Υπηρεσία ανάλογα με το ζητούμενο αισθητικό αποτέλεσμα στο σημείο της πόλης όπου θα τοποθετηθεί ο διάκοσμος.</t>
  </si>
  <si>
    <t>Υλικά στερέωσης και σύνδεσης εορταστικού διάκοσμου</t>
  </si>
  <si>
    <t>Φωτεινό σώμα αλουμινίου με φωτοσωλήνα LED, σύνθεση με δύο καμπάνες κόκκινες &amp; κορδέλα πράσινη</t>
  </si>
  <si>
    <t>Φωτεινό σώμα αλουμινίου με φωτοσωλήνα με λυχνίες LED, σύνθεση με δύο καμπάνες κόκκινες &amp; κορδέλα πράσινη, διάσταση σύνθεσης  0,85 Χ 1,00_x000D_
Η κατανάλωση της κατασκευής δεν θα ξεπερνά τα 30 W. _x000D_
Τάση λειτουργίας 220-240V, με καλώδιο παροχής  μήκους  1,5μ  τύπου καουτσούκ H05RN-F 2x1,00mm2 και τουλάχιστον 100.000 ωρών συνεχούς λειτουργίας.  Για χρήση σε εξωτερικό χώρο με δείκτη στεγανότητας IP65. _x000D_
Παροχή σύνδεσης φωτοσωλήνα LED με καλώδιο καουτσούκ μήκους  1,5μ  τύπου H05RN-F 2x1,00mm2 συμπεριλαμβανομένου κόλλα και τάπα φωτ/να.  Για χρήση σε εξωτερικό χώρο με δείκτη στεγανότητας IP65._x000D_
Τα μεταλλικά μέρη της κατασκευής θα είναι εξολοκλήρου από  αλουμίνιο. _x000D_
Τα δετικά, τα οποία θα δένουν τον φωτ/να πάνω στην κατασκευή- σύνθεση, θα είναι βαρέως τύπου, για μέγιστη ασφάλεια και αντοχή._x000D_
Η επιλογή των χρωμάτων που θα χρησιμοποιηθεί , θα γίνει από την Υπηρεσία ανάλογα με το ζητούμενο αισθητικό αποτέλεσμα στο σημείο της πόλης όπου θα τοποθετηθεί ο διάκοσμος.</t>
  </si>
  <si>
    <t>Φωτοσωλήνας LED IP65 μονοκάναλος</t>
  </si>
  <si>
    <t>μέτρα</t>
  </si>
  <si>
    <t>Φωτοσωλήνας λείος εύκαμπτος  με 36 LED ανά μέτρο, μονοκάναλος, διαμέτρου 13mm με δυνατότητα να κόβεται ανά μέτρο._x000D_
Ο φωτοσωλήνας θα διαθέτει ισομερή κατανομή φωτός, καθαρότητα και φωτεινότητα, δε θα σπάει και δε θα ξεβάφει. Θερμού ή ψυχρού λευκού φωτισμού._x000D_
Τάση λειτουργίας 220-240V, με καλώδιο παροχής μήκους 1,5μ  τύπου καουτσούκ H05RN-F 2x1,00mm και τουλάχιστον 100.000 ωρών συνεχούς λειτουργίας. Για χρήση σε εξωτερικό χώρο με δείκτη στεγανότητας IP65. Μέγιστη κατανάλωση  4,6W/m. _x000D_
Παροχή σύνδεσης φωτοσωλήνα LED με καλώδιο καουτσούκ μήκους 1,5μ  τύπου H05RN-F 2x1,00mm συμπεριλαμβανομένου κόλλα και τάπα φωτ/να.  Για χρήση σε εξωτερικό χώρο με δείκτη στεγανότητας IP65.</t>
  </si>
  <si>
    <t>Α/Α</t>
  </si>
  <si>
    <t>ΜΕΡΙΚΗ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</si>
</sst>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quot;€&quot;"/>
  </numFmts>
  <fonts count="2" x14ac:knownFonts="1">
    <font>
      <sz val="11"/>
      <color theme="1"/>
      <name val="Calibri"/>
      <family val="2"/>
      <scheme val="minor"/>
    </font>
    <font>
      <b/>
      <sz val="11"/>
      <color theme="1"/>
      <name val="Calibri"/>
      <family val="2"/>
      <charset val="161"/>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 fontId="0" fillId="0" borderId="0" xfId="0" applyNumberFormat="1" applyAlignment="1" applyProtection="1">
      <alignment vertical="center"/>
    </xf>
    <xf numFmtId="0" fontId="1" fillId="0" borderId="1" xfId="0" applyFont="1" applyBorder="1" applyAlignment="1">
      <alignment horizont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166" fontId="0" fillId="0" borderId="1" xfId="0" applyNumberFormat="1" applyBorder="1" applyAlignment="1" applyProtection="1">
      <alignment vertical="center"/>
    </xf>
    <xf numFmtId="166" fontId="0" fillId="0" borderId="0" xfId="0" applyNumberFormat="1"/>
    <xf numFmtId="166" fontId="0" fillId="0" borderId="0" xfId="0" applyNumberFormat="1" applyFill="1" applyBorder="1" applyAlignment="1">
      <alignment vertical="center"/>
    </xf>
    <xf numFmtId="166" fontId="0" fillId="0" borderId="1" xfId="0" applyNumberFormat="1" applyBorder="1" applyAlignment="1">
      <alignment vertical="center"/>
    </xf>
    <xf numFmtId="0" fontId="1" fillId="0" borderId="1" xfId="0" applyFont="1" applyBorder="1"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top"/>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sqref="A1:XFD1048576"/>
    </sheetView>
  </sheetViews>
  <sheetFormatPr defaultRowHeight="15" x14ac:dyDescent="0.25"/>
  <sheetData>
    <row r="1" spans="1:8" x14ac:dyDescent="0.25">
      <c r="A1" t="s">
        <v>0</v>
      </c>
      <c r="B1" t="s">
        <v>1</v>
      </c>
      <c r="C1" t="s">
        <v>2</v>
      </c>
      <c r="D1" t="s">
        <v>3</v>
      </c>
      <c r="E1" t="s">
        <v>4</v>
      </c>
      <c r="F1" t="s">
        <v>5</v>
      </c>
      <c r="G1" t="s">
        <v>6</v>
      </c>
      <c r="H1" t="s">
        <v>7</v>
      </c>
    </row>
    <row r="2" spans="1:8" x14ac:dyDescent="0.25">
      <c r="A2">
        <v>375</v>
      </c>
      <c r="B2" t="s">
        <v>8</v>
      </c>
      <c r="C2" t="s">
        <v>9</v>
      </c>
      <c r="D2">
        <v>9</v>
      </c>
      <c r="E2" t="s">
        <v>10</v>
      </c>
      <c r="F2">
        <v>11</v>
      </c>
      <c r="G2" s="1">
        <v>390</v>
      </c>
      <c r="H2" t="b">
        <v>1</v>
      </c>
    </row>
    <row r="3" spans="1:8" x14ac:dyDescent="0.25">
      <c r="A3">
        <v>367</v>
      </c>
      <c r="B3" t="s">
        <v>11</v>
      </c>
      <c r="C3" t="s">
        <v>9</v>
      </c>
      <c r="D3">
        <v>9</v>
      </c>
      <c r="E3" t="s">
        <v>12</v>
      </c>
      <c r="F3">
        <v>4</v>
      </c>
      <c r="G3" s="1">
        <v>50</v>
      </c>
      <c r="H3" t="b">
        <v>1</v>
      </c>
    </row>
    <row r="4" spans="1:8" x14ac:dyDescent="0.25">
      <c r="A4">
        <v>374</v>
      </c>
      <c r="B4" t="s">
        <v>13</v>
      </c>
      <c r="C4" t="s">
        <v>9</v>
      </c>
      <c r="D4">
        <v>9</v>
      </c>
      <c r="E4" t="s">
        <v>14</v>
      </c>
      <c r="F4">
        <v>7</v>
      </c>
      <c r="G4" s="1">
        <v>130</v>
      </c>
      <c r="H4" t="b">
        <v>1</v>
      </c>
    </row>
    <row r="5" spans="1:8" x14ac:dyDescent="0.25">
      <c r="A5">
        <v>358</v>
      </c>
      <c r="B5" t="s">
        <v>15</v>
      </c>
      <c r="C5" t="s">
        <v>9</v>
      </c>
      <c r="D5">
        <v>9</v>
      </c>
      <c r="E5" t="s">
        <v>16</v>
      </c>
      <c r="F5">
        <v>100</v>
      </c>
      <c r="G5" s="1">
        <v>18.5</v>
      </c>
      <c r="H5" t="b">
        <v>1</v>
      </c>
    </row>
    <row r="6" spans="1:8" x14ac:dyDescent="0.25">
      <c r="A6">
        <v>376</v>
      </c>
      <c r="B6" t="s">
        <v>17</v>
      </c>
      <c r="C6" t="s">
        <v>9</v>
      </c>
      <c r="E6" t="s">
        <v>18</v>
      </c>
      <c r="F6">
        <v>1</v>
      </c>
      <c r="G6" s="1">
        <v>950</v>
      </c>
      <c r="H6" t="b">
        <v>1</v>
      </c>
    </row>
    <row r="7" spans="1:8" x14ac:dyDescent="0.25">
      <c r="A7">
        <v>363</v>
      </c>
      <c r="B7" t="s">
        <v>19</v>
      </c>
      <c r="C7" t="s">
        <v>9</v>
      </c>
      <c r="D7">
        <v>9</v>
      </c>
      <c r="E7" t="s">
        <v>19</v>
      </c>
      <c r="F7">
        <v>1</v>
      </c>
      <c r="G7" s="1">
        <v>3000</v>
      </c>
      <c r="H7" t="b">
        <v>1</v>
      </c>
    </row>
    <row r="8" spans="1:8" x14ac:dyDescent="0.25">
      <c r="A8">
        <v>373</v>
      </c>
      <c r="B8" t="s">
        <v>20</v>
      </c>
      <c r="C8" t="s">
        <v>9</v>
      </c>
      <c r="D8">
        <v>9</v>
      </c>
      <c r="E8" t="s">
        <v>21</v>
      </c>
      <c r="F8">
        <v>7</v>
      </c>
      <c r="G8" s="1">
        <v>75</v>
      </c>
      <c r="H8" t="b">
        <v>1</v>
      </c>
    </row>
    <row r="9" spans="1:8" x14ac:dyDescent="0.25">
      <c r="A9">
        <v>359</v>
      </c>
      <c r="B9" t="s">
        <v>22</v>
      </c>
      <c r="C9" t="s">
        <v>23</v>
      </c>
      <c r="D9">
        <v>9</v>
      </c>
      <c r="E9" t="s">
        <v>24</v>
      </c>
      <c r="F9">
        <v>180</v>
      </c>
      <c r="G9" s="1">
        <v>3</v>
      </c>
      <c r="H9" t="b">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12" sqref="B12"/>
    </sheetView>
  </sheetViews>
  <sheetFormatPr defaultRowHeight="15" x14ac:dyDescent="0.25"/>
  <cols>
    <col min="2" max="2" width="40.85546875" customWidth="1"/>
    <col min="3" max="3" width="9.42578125" customWidth="1"/>
    <col min="4" max="4" width="11.42578125" customWidth="1"/>
    <col min="5" max="5" width="9.5703125" bestFit="1" customWidth="1"/>
    <col min="6" max="6" width="12.5703125" customWidth="1"/>
  </cols>
  <sheetData>
    <row r="1" spans="1:6" x14ac:dyDescent="0.25">
      <c r="A1" s="2" t="s">
        <v>25</v>
      </c>
      <c r="B1" s="2" t="s">
        <v>1</v>
      </c>
      <c r="C1" s="2" t="s">
        <v>2</v>
      </c>
      <c r="D1" s="2" t="s">
        <v>5</v>
      </c>
      <c r="E1" s="2" t="s">
        <v>6</v>
      </c>
      <c r="F1" s="10" t="s">
        <v>26</v>
      </c>
    </row>
    <row r="2" spans="1:6" ht="75" x14ac:dyDescent="0.25">
      <c r="A2" s="5">
        <v>1</v>
      </c>
      <c r="B2" s="4" t="s">
        <v>8</v>
      </c>
      <c r="C2" s="5" t="s">
        <v>9</v>
      </c>
      <c r="D2" s="3">
        <v>11</v>
      </c>
      <c r="E2" s="6">
        <v>390</v>
      </c>
      <c r="F2" s="9">
        <f>ROUND(D2*E2,2)</f>
        <v>4290</v>
      </c>
    </row>
    <row r="3" spans="1:6" ht="30" x14ac:dyDescent="0.25">
      <c r="A3" s="5">
        <v>2</v>
      </c>
      <c r="B3" s="4" t="s">
        <v>11</v>
      </c>
      <c r="C3" s="5" t="s">
        <v>9</v>
      </c>
      <c r="D3" s="3">
        <v>4</v>
      </c>
      <c r="E3" s="6">
        <v>50</v>
      </c>
      <c r="F3" s="9">
        <f t="shared" ref="F3:F9" si="0">ROUND(D3*E3,2)</f>
        <v>200</v>
      </c>
    </row>
    <row r="4" spans="1:6" ht="90" x14ac:dyDescent="0.25">
      <c r="A4" s="5">
        <v>3</v>
      </c>
      <c r="B4" s="4" t="s">
        <v>13</v>
      </c>
      <c r="C4" s="5" t="s">
        <v>9</v>
      </c>
      <c r="D4" s="3">
        <v>7</v>
      </c>
      <c r="E4" s="6">
        <v>130</v>
      </c>
      <c r="F4" s="9">
        <f t="shared" si="0"/>
        <v>910</v>
      </c>
    </row>
    <row r="5" spans="1:6" ht="30" x14ac:dyDescent="0.25">
      <c r="A5" s="5">
        <v>4</v>
      </c>
      <c r="B5" s="4" t="s">
        <v>15</v>
      </c>
      <c r="C5" s="5" t="s">
        <v>9</v>
      </c>
      <c r="D5" s="3">
        <v>100</v>
      </c>
      <c r="E5" s="6">
        <v>18.5</v>
      </c>
      <c r="F5" s="9">
        <f t="shared" si="0"/>
        <v>1850</v>
      </c>
    </row>
    <row r="6" spans="1:6" ht="75" x14ac:dyDescent="0.25">
      <c r="A6" s="5">
        <v>5</v>
      </c>
      <c r="B6" s="4" t="s">
        <v>17</v>
      </c>
      <c r="C6" s="5" t="s">
        <v>9</v>
      </c>
      <c r="D6" s="3">
        <v>1</v>
      </c>
      <c r="E6" s="6">
        <v>950</v>
      </c>
      <c r="F6" s="9">
        <f t="shared" si="0"/>
        <v>950</v>
      </c>
    </row>
    <row r="7" spans="1:6" ht="30" x14ac:dyDescent="0.25">
      <c r="A7" s="5">
        <v>6</v>
      </c>
      <c r="B7" s="4" t="s">
        <v>19</v>
      </c>
      <c r="C7" s="5" t="s">
        <v>9</v>
      </c>
      <c r="D7" s="3">
        <v>1</v>
      </c>
      <c r="E7" s="6">
        <v>3000</v>
      </c>
      <c r="F7" s="9">
        <f t="shared" si="0"/>
        <v>3000</v>
      </c>
    </row>
    <row r="8" spans="1:6" ht="45" x14ac:dyDescent="0.25">
      <c r="A8" s="5">
        <v>7</v>
      </c>
      <c r="B8" s="4" t="s">
        <v>20</v>
      </c>
      <c r="C8" s="5" t="s">
        <v>9</v>
      </c>
      <c r="D8" s="3">
        <v>7</v>
      </c>
      <c r="E8" s="6">
        <v>75</v>
      </c>
      <c r="F8" s="9">
        <f t="shared" si="0"/>
        <v>525</v>
      </c>
    </row>
    <row r="9" spans="1:6" x14ac:dyDescent="0.25">
      <c r="A9" s="5">
        <v>8</v>
      </c>
      <c r="B9" s="4" t="s">
        <v>22</v>
      </c>
      <c r="C9" s="5" t="s">
        <v>23</v>
      </c>
      <c r="D9" s="3">
        <v>180</v>
      </c>
      <c r="E9" s="6">
        <v>3</v>
      </c>
      <c r="F9" s="9">
        <f t="shared" si="0"/>
        <v>540</v>
      </c>
    </row>
    <row r="10" spans="1:6" x14ac:dyDescent="0.25">
      <c r="F10" s="7">
        <f>SUM(F2:F9)</f>
        <v>12265</v>
      </c>
    </row>
    <row r="11" spans="1:6" x14ac:dyDescent="0.25">
      <c r="F11" s="8">
        <f>ROUND(F10*24%,2)</f>
        <v>2943.6</v>
      </c>
    </row>
    <row r="12" spans="1:6" x14ac:dyDescent="0.25">
      <c r="F12" s="7">
        <f>F10+F11</f>
        <v>15208.6</v>
      </c>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topLeftCell="A4" workbookViewId="0">
      <selection activeCell="C2" sqref="C2"/>
    </sheetView>
  </sheetViews>
  <sheetFormatPr defaultRowHeight="15" x14ac:dyDescent="0.25"/>
  <cols>
    <col min="2" max="2" width="42" customWidth="1"/>
    <col min="3" max="3" width="74.7109375" customWidth="1"/>
  </cols>
  <sheetData>
    <row r="1" spans="1:3" x14ac:dyDescent="0.25">
      <c r="A1" s="2" t="s">
        <v>25</v>
      </c>
      <c r="B1" s="2" t="s">
        <v>1</v>
      </c>
      <c r="C1" s="2" t="s">
        <v>4</v>
      </c>
    </row>
    <row r="2" spans="1:3" ht="409.5" x14ac:dyDescent="0.25">
      <c r="A2" s="12">
        <v>1</v>
      </c>
      <c r="B2" s="11" t="s">
        <v>8</v>
      </c>
      <c r="C2" s="11" t="s">
        <v>10</v>
      </c>
    </row>
    <row r="3" spans="1:3" ht="255" x14ac:dyDescent="0.25">
      <c r="A3" s="12">
        <v>2</v>
      </c>
      <c r="B3" s="11" t="s">
        <v>11</v>
      </c>
      <c r="C3" s="11" t="s">
        <v>12</v>
      </c>
    </row>
    <row r="4" spans="1:3" ht="409.5" x14ac:dyDescent="0.25">
      <c r="A4" s="12">
        <v>3</v>
      </c>
      <c r="B4" s="11" t="s">
        <v>13</v>
      </c>
      <c r="C4" s="11" t="s">
        <v>14</v>
      </c>
    </row>
    <row r="5" spans="1:3" ht="210" x14ac:dyDescent="0.25">
      <c r="A5" s="12">
        <v>4</v>
      </c>
      <c r="B5" s="11" t="s">
        <v>15</v>
      </c>
      <c r="C5" s="11" t="s">
        <v>16</v>
      </c>
    </row>
    <row r="6" spans="1:3" ht="255" x14ac:dyDescent="0.25">
      <c r="A6" s="12">
        <v>5</v>
      </c>
      <c r="B6" s="11" t="s">
        <v>17</v>
      </c>
      <c r="C6" s="11" t="s">
        <v>18</v>
      </c>
    </row>
    <row r="7" spans="1:3" ht="30" x14ac:dyDescent="0.25">
      <c r="A7" s="12">
        <v>6</v>
      </c>
      <c r="B7" s="11" t="s">
        <v>19</v>
      </c>
      <c r="C7" s="11" t="s">
        <v>19</v>
      </c>
    </row>
    <row r="8" spans="1:3" ht="225" x14ac:dyDescent="0.25">
      <c r="A8" s="12">
        <v>7</v>
      </c>
      <c r="B8" s="11" t="s">
        <v>20</v>
      </c>
      <c r="C8" s="11" t="s">
        <v>21</v>
      </c>
    </row>
    <row r="9" spans="1:3" ht="180" x14ac:dyDescent="0.25">
      <c r="A9" s="12">
        <v>8</v>
      </c>
      <c r="B9" s="11" t="s">
        <v>22</v>
      </c>
      <c r="C9" s="1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ΑΝΑΛΩΣΙΜΑ_Ερώτημα</vt:lpstr>
      <vt:lpstr>ΠΡΟΥΠΟΛΟΓΙΣΜΟΣ</vt:lpstr>
      <vt:lpstr>Φύλλο2</vt:lpstr>
      <vt:lpstr>ΑΝΑΛΩΣΙΜΑ_Ερώτημα</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2019-11-01T06:49:59Z</dcterms:created>
  <dcterms:modified xsi:type="dcterms:W3CDTF">2019-11-01T12:27:20Z</dcterms:modified>
</cp:coreProperties>
</file>