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ΠΡΟΚΗΡΥΞΕΙΣ\ΣΧΟΛΙΚΕΣ ΚΑΘΑΡΙΣΤΡΙΕΣ\2021-2022\ΠΙΝΑΚΕΣ ΚΑΤΑΤΑΞΗΣ\ΠΡΟΣΩΡΙΚΟΙ ΠΙΝΑΚΕΣ 20-08-2021\ΠΡΟΣΩΡΙΝΟΙ ΠΙΝΑΚΕΣ ΓΙΑ ΑΝΑΡΤΗΣΗ\"/>
    </mc:Choice>
  </mc:AlternateContent>
  <xr:revisionPtr revIDLastSave="0" documentId="13_ncr:1_{7B4CAFDF-AEFF-42DC-80F6-D557C1DB00D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ΠΙΝΑΚΑΣ ΚΑΤΑΤΑΞΗΣ" sheetId="1" r:id="rId1"/>
  </sheets>
  <definedNames>
    <definedName name="_xlnm._FilterDatabase" localSheetId="0" hidden="1">'ΠΙΝΑΚΑΣ ΚΑΤΑΤΑΞΗΣ'!$A$8:$AA$322</definedName>
    <definedName name="_xlnm.Print_Titles" localSheetId="0">'ΠΙΝΑΚΑΣ ΚΑΤΑΤΑΞΗΣ'!$1:$8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0" i="1" l="1"/>
  <c r="X187" i="1" l="1"/>
  <c r="W187" i="1"/>
  <c r="V187" i="1"/>
  <c r="U187" i="1"/>
  <c r="T187" i="1"/>
  <c r="S187" i="1"/>
  <c r="R187" i="1"/>
  <c r="X276" i="1"/>
  <c r="W276" i="1"/>
  <c r="V276" i="1"/>
  <c r="U276" i="1"/>
  <c r="T276" i="1"/>
  <c r="S276" i="1"/>
  <c r="R276" i="1"/>
  <c r="X275" i="1"/>
  <c r="W275" i="1"/>
  <c r="V275" i="1"/>
  <c r="U275" i="1"/>
  <c r="T275" i="1"/>
  <c r="S275" i="1"/>
  <c r="R275" i="1"/>
  <c r="X199" i="1"/>
  <c r="W199" i="1"/>
  <c r="V199" i="1"/>
  <c r="U199" i="1"/>
  <c r="T199" i="1"/>
  <c r="S199" i="1"/>
  <c r="R199" i="1"/>
  <c r="X133" i="1"/>
  <c r="W133" i="1"/>
  <c r="V133" i="1"/>
  <c r="U133" i="1"/>
  <c r="T133" i="1"/>
  <c r="S133" i="1"/>
  <c r="R133" i="1"/>
  <c r="X322" i="1"/>
  <c r="W322" i="1"/>
  <c r="V322" i="1"/>
  <c r="U322" i="1"/>
  <c r="T322" i="1"/>
  <c r="S322" i="1"/>
  <c r="R322" i="1"/>
  <c r="X274" i="1"/>
  <c r="W274" i="1"/>
  <c r="V274" i="1"/>
  <c r="U274" i="1"/>
  <c r="T274" i="1"/>
  <c r="S274" i="1"/>
  <c r="R274" i="1"/>
  <c r="X186" i="1"/>
  <c r="W186" i="1"/>
  <c r="V186" i="1"/>
  <c r="U186" i="1"/>
  <c r="T186" i="1"/>
  <c r="S186" i="1"/>
  <c r="R186" i="1"/>
  <c r="X321" i="1"/>
  <c r="W321" i="1"/>
  <c r="V321" i="1"/>
  <c r="U321" i="1"/>
  <c r="T321" i="1"/>
  <c r="S321" i="1"/>
  <c r="R321" i="1"/>
  <c r="X198" i="1"/>
  <c r="W198" i="1"/>
  <c r="V198" i="1"/>
  <c r="U198" i="1"/>
  <c r="T198" i="1"/>
  <c r="S198" i="1"/>
  <c r="R198" i="1"/>
  <c r="X171" i="1"/>
  <c r="W171" i="1"/>
  <c r="V171" i="1"/>
  <c r="U171" i="1"/>
  <c r="T171" i="1"/>
  <c r="S171" i="1"/>
  <c r="R171" i="1"/>
  <c r="X95" i="1"/>
  <c r="W95" i="1"/>
  <c r="V95" i="1"/>
  <c r="U95" i="1"/>
  <c r="T95" i="1"/>
  <c r="S95" i="1"/>
  <c r="R95" i="1"/>
  <c r="X146" i="1"/>
  <c r="W146" i="1"/>
  <c r="V146" i="1"/>
  <c r="U146" i="1"/>
  <c r="T146" i="1"/>
  <c r="S146" i="1"/>
  <c r="R146" i="1"/>
  <c r="X102" i="1"/>
  <c r="W102" i="1"/>
  <c r="V102" i="1"/>
  <c r="U102" i="1"/>
  <c r="T102" i="1"/>
  <c r="S102" i="1"/>
  <c r="R102" i="1"/>
  <c r="X185" i="1"/>
  <c r="W185" i="1"/>
  <c r="V185" i="1"/>
  <c r="U185" i="1"/>
  <c r="T185" i="1"/>
  <c r="S185" i="1"/>
  <c r="R185" i="1"/>
  <c r="X197" i="1"/>
  <c r="W197" i="1"/>
  <c r="V197" i="1"/>
  <c r="U197" i="1"/>
  <c r="T197" i="1"/>
  <c r="S197" i="1"/>
  <c r="R197" i="1"/>
  <c r="X273" i="1"/>
  <c r="W273" i="1"/>
  <c r="V273" i="1"/>
  <c r="U273" i="1"/>
  <c r="T273" i="1"/>
  <c r="S273" i="1"/>
  <c r="R273" i="1"/>
  <c r="X302" i="1"/>
  <c r="W302" i="1"/>
  <c r="V302" i="1"/>
  <c r="U302" i="1"/>
  <c r="T302" i="1"/>
  <c r="S302" i="1"/>
  <c r="R302" i="1"/>
  <c r="X221" i="1"/>
  <c r="W221" i="1"/>
  <c r="V221" i="1"/>
  <c r="U221" i="1"/>
  <c r="T221" i="1"/>
  <c r="S221" i="1"/>
  <c r="R221" i="1"/>
  <c r="X157" i="1"/>
  <c r="W157" i="1"/>
  <c r="V157" i="1"/>
  <c r="U157" i="1"/>
  <c r="T157" i="1"/>
  <c r="S157" i="1"/>
  <c r="R157" i="1"/>
  <c r="X33" i="1"/>
  <c r="W33" i="1"/>
  <c r="V33" i="1"/>
  <c r="U33" i="1"/>
  <c r="T33" i="1"/>
  <c r="S33" i="1"/>
  <c r="R33" i="1"/>
  <c r="X76" i="1"/>
  <c r="W76" i="1"/>
  <c r="V76" i="1"/>
  <c r="U76" i="1"/>
  <c r="T76" i="1"/>
  <c r="S76" i="1"/>
  <c r="R76" i="1"/>
  <c r="X55" i="1"/>
  <c r="W55" i="1"/>
  <c r="V55" i="1"/>
  <c r="U55" i="1"/>
  <c r="T55" i="1"/>
  <c r="S55" i="1"/>
  <c r="R55" i="1"/>
  <c r="X47" i="1"/>
  <c r="W47" i="1"/>
  <c r="V47" i="1"/>
  <c r="U47" i="1"/>
  <c r="T47" i="1"/>
  <c r="S47" i="1"/>
  <c r="R47" i="1"/>
  <c r="X80" i="1"/>
  <c r="W80" i="1"/>
  <c r="V80" i="1"/>
  <c r="U80" i="1"/>
  <c r="T80" i="1"/>
  <c r="S80" i="1"/>
  <c r="R80" i="1"/>
  <c r="X272" i="1"/>
  <c r="W272" i="1"/>
  <c r="V272" i="1"/>
  <c r="U272" i="1"/>
  <c r="T272" i="1"/>
  <c r="S272" i="1"/>
  <c r="R272" i="1"/>
  <c r="X16" i="1"/>
  <c r="W16" i="1"/>
  <c r="V16" i="1"/>
  <c r="U16" i="1"/>
  <c r="T16" i="1"/>
  <c r="S16" i="1"/>
  <c r="R16" i="1"/>
  <c r="X271" i="1"/>
  <c r="W271" i="1"/>
  <c r="V271" i="1"/>
  <c r="U271" i="1"/>
  <c r="T271" i="1"/>
  <c r="S271" i="1"/>
  <c r="R271" i="1"/>
  <c r="X270" i="1"/>
  <c r="W270" i="1"/>
  <c r="V270" i="1"/>
  <c r="U270" i="1"/>
  <c r="T270" i="1"/>
  <c r="S270" i="1"/>
  <c r="R270" i="1"/>
  <c r="X269" i="1"/>
  <c r="W269" i="1"/>
  <c r="V269" i="1"/>
  <c r="U269" i="1"/>
  <c r="T269" i="1"/>
  <c r="S269" i="1"/>
  <c r="R269" i="1"/>
  <c r="X170" i="1"/>
  <c r="W170" i="1"/>
  <c r="V170" i="1"/>
  <c r="U170" i="1"/>
  <c r="T170" i="1"/>
  <c r="S170" i="1"/>
  <c r="R170" i="1"/>
  <c r="X301" i="1"/>
  <c r="W301" i="1"/>
  <c r="V301" i="1"/>
  <c r="U301" i="1"/>
  <c r="T301" i="1"/>
  <c r="S301" i="1"/>
  <c r="R301" i="1"/>
  <c r="X117" i="1"/>
  <c r="W117" i="1"/>
  <c r="V117" i="1"/>
  <c r="U117" i="1"/>
  <c r="T117" i="1"/>
  <c r="S117" i="1"/>
  <c r="R117" i="1"/>
  <c r="X173" i="1"/>
  <c r="W173" i="1"/>
  <c r="V173" i="1"/>
  <c r="U173" i="1"/>
  <c r="T173" i="1"/>
  <c r="S173" i="1"/>
  <c r="R173" i="1"/>
  <c r="X320" i="1"/>
  <c r="W320" i="1"/>
  <c r="V320" i="1"/>
  <c r="U320" i="1"/>
  <c r="T320" i="1"/>
  <c r="S320" i="1"/>
  <c r="R320" i="1"/>
  <c r="X300" i="1"/>
  <c r="W300" i="1"/>
  <c r="V300" i="1"/>
  <c r="U300" i="1"/>
  <c r="T300" i="1"/>
  <c r="S300" i="1"/>
  <c r="R300" i="1"/>
  <c r="X268" i="1"/>
  <c r="W268" i="1"/>
  <c r="V268" i="1"/>
  <c r="U268" i="1"/>
  <c r="T268" i="1"/>
  <c r="S268" i="1"/>
  <c r="R268" i="1"/>
  <c r="X267" i="1"/>
  <c r="W267" i="1"/>
  <c r="V267" i="1"/>
  <c r="U267" i="1"/>
  <c r="T267" i="1"/>
  <c r="S267" i="1"/>
  <c r="R267" i="1"/>
  <c r="X266" i="1"/>
  <c r="W266" i="1"/>
  <c r="V266" i="1"/>
  <c r="U266" i="1"/>
  <c r="T266" i="1"/>
  <c r="S266" i="1"/>
  <c r="R266" i="1"/>
  <c r="X299" i="1"/>
  <c r="W299" i="1"/>
  <c r="V299" i="1"/>
  <c r="U299" i="1"/>
  <c r="T299" i="1"/>
  <c r="S299" i="1"/>
  <c r="R299" i="1"/>
  <c r="X298" i="1"/>
  <c r="W298" i="1"/>
  <c r="V298" i="1"/>
  <c r="U298" i="1"/>
  <c r="T298" i="1"/>
  <c r="S298" i="1"/>
  <c r="R298" i="1"/>
  <c r="X82" i="1"/>
  <c r="W82" i="1"/>
  <c r="V82" i="1"/>
  <c r="U82" i="1"/>
  <c r="T82" i="1"/>
  <c r="S82" i="1"/>
  <c r="R82" i="1"/>
  <c r="X169" i="1"/>
  <c r="W169" i="1"/>
  <c r="V169" i="1"/>
  <c r="U169" i="1"/>
  <c r="T169" i="1"/>
  <c r="S169" i="1"/>
  <c r="R169" i="1"/>
  <c r="X265" i="1"/>
  <c r="W265" i="1"/>
  <c r="V265" i="1"/>
  <c r="U265" i="1"/>
  <c r="T265" i="1"/>
  <c r="S265" i="1"/>
  <c r="R265" i="1"/>
  <c r="X81" i="1"/>
  <c r="W81" i="1"/>
  <c r="V81" i="1"/>
  <c r="U81" i="1"/>
  <c r="T81" i="1"/>
  <c r="S81" i="1"/>
  <c r="R81" i="1"/>
  <c r="X297" i="1"/>
  <c r="W297" i="1"/>
  <c r="V297" i="1"/>
  <c r="U297" i="1"/>
  <c r="T297" i="1"/>
  <c r="S297" i="1"/>
  <c r="R297" i="1"/>
  <c r="X196" i="1"/>
  <c r="W196" i="1"/>
  <c r="V196" i="1"/>
  <c r="U196" i="1"/>
  <c r="T196" i="1"/>
  <c r="S196" i="1"/>
  <c r="R196" i="1"/>
  <c r="X264" i="1"/>
  <c r="W264" i="1"/>
  <c r="V264" i="1"/>
  <c r="U264" i="1"/>
  <c r="T264" i="1"/>
  <c r="S264" i="1"/>
  <c r="R264" i="1"/>
  <c r="X263" i="1"/>
  <c r="W263" i="1"/>
  <c r="V263" i="1"/>
  <c r="U263" i="1"/>
  <c r="T263" i="1"/>
  <c r="S263" i="1"/>
  <c r="R263" i="1"/>
  <c r="X262" i="1"/>
  <c r="W262" i="1"/>
  <c r="V262" i="1"/>
  <c r="U262" i="1"/>
  <c r="T262" i="1"/>
  <c r="S262" i="1"/>
  <c r="R262" i="1"/>
  <c r="X261" i="1"/>
  <c r="W261" i="1"/>
  <c r="V261" i="1"/>
  <c r="U261" i="1"/>
  <c r="T261" i="1"/>
  <c r="S261" i="1"/>
  <c r="R261" i="1"/>
  <c r="X220" i="1"/>
  <c r="W220" i="1"/>
  <c r="V220" i="1"/>
  <c r="U220" i="1"/>
  <c r="T220" i="1"/>
  <c r="S220" i="1"/>
  <c r="R220" i="1"/>
  <c r="X260" i="1"/>
  <c r="W260" i="1"/>
  <c r="V260" i="1"/>
  <c r="U260" i="1"/>
  <c r="T260" i="1"/>
  <c r="S260" i="1"/>
  <c r="R260" i="1"/>
  <c r="X296" i="1"/>
  <c r="W296" i="1"/>
  <c r="V296" i="1"/>
  <c r="U296" i="1"/>
  <c r="T296" i="1"/>
  <c r="S296" i="1"/>
  <c r="R296" i="1"/>
  <c r="X73" i="1"/>
  <c r="W73" i="1"/>
  <c r="V73" i="1"/>
  <c r="U73" i="1"/>
  <c r="T73" i="1"/>
  <c r="S73" i="1"/>
  <c r="R73" i="1"/>
  <c r="X99" i="1"/>
  <c r="W99" i="1"/>
  <c r="V99" i="1"/>
  <c r="U99" i="1"/>
  <c r="T99" i="1"/>
  <c r="S99" i="1"/>
  <c r="R99" i="1"/>
  <c r="X319" i="1"/>
  <c r="W319" i="1"/>
  <c r="V319" i="1"/>
  <c r="U319" i="1"/>
  <c r="T319" i="1"/>
  <c r="S319" i="1"/>
  <c r="R319" i="1"/>
  <c r="X318" i="1"/>
  <c r="W318" i="1"/>
  <c r="V318" i="1"/>
  <c r="U318" i="1"/>
  <c r="T318" i="1"/>
  <c r="S318" i="1"/>
  <c r="R318" i="1"/>
  <c r="X259" i="1"/>
  <c r="W259" i="1"/>
  <c r="V259" i="1"/>
  <c r="U259" i="1"/>
  <c r="T259" i="1"/>
  <c r="S259" i="1"/>
  <c r="R259" i="1"/>
  <c r="X258" i="1"/>
  <c r="W258" i="1"/>
  <c r="V258" i="1"/>
  <c r="U258" i="1"/>
  <c r="T258" i="1"/>
  <c r="S258" i="1"/>
  <c r="R258" i="1"/>
  <c r="X96" i="1"/>
  <c r="W96" i="1"/>
  <c r="V96" i="1"/>
  <c r="U96" i="1"/>
  <c r="T96" i="1"/>
  <c r="S96" i="1"/>
  <c r="R96" i="1"/>
  <c r="X209" i="1"/>
  <c r="W209" i="1"/>
  <c r="V209" i="1"/>
  <c r="U209" i="1"/>
  <c r="T209" i="1"/>
  <c r="S209" i="1"/>
  <c r="R209" i="1"/>
  <c r="X295" i="1"/>
  <c r="W295" i="1"/>
  <c r="V295" i="1"/>
  <c r="U295" i="1"/>
  <c r="T295" i="1"/>
  <c r="S295" i="1"/>
  <c r="R295" i="1"/>
  <c r="X184" i="1"/>
  <c r="W184" i="1"/>
  <c r="V184" i="1"/>
  <c r="U184" i="1"/>
  <c r="T184" i="1"/>
  <c r="S184" i="1"/>
  <c r="R184" i="1"/>
  <c r="X158" i="1"/>
  <c r="W158" i="1"/>
  <c r="V158" i="1"/>
  <c r="U158" i="1"/>
  <c r="T158" i="1"/>
  <c r="S158" i="1"/>
  <c r="R158" i="1"/>
  <c r="X52" i="1"/>
  <c r="W52" i="1"/>
  <c r="V52" i="1"/>
  <c r="U52" i="1"/>
  <c r="T52" i="1"/>
  <c r="S52" i="1"/>
  <c r="R52" i="1"/>
  <c r="X124" i="1"/>
  <c r="W124" i="1"/>
  <c r="V124" i="1"/>
  <c r="U124" i="1"/>
  <c r="T124" i="1"/>
  <c r="S124" i="1"/>
  <c r="R124" i="1"/>
  <c r="X63" i="1"/>
  <c r="W63" i="1"/>
  <c r="V63" i="1"/>
  <c r="U63" i="1"/>
  <c r="T63" i="1"/>
  <c r="S63" i="1"/>
  <c r="R63" i="1"/>
  <c r="X100" i="1"/>
  <c r="W100" i="1"/>
  <c r="V100" i="1"/>
  <c r="U100" i="1"/>
  <c r="T100" i="1"/>
  <c r="S100" i="1"/>
  <c r="R100" i="1"/>
  <c r="X162" i="1"/>
  <c r="W162" i="1"/>
  <c r="V162" i="1"/>
  <c r="U162" i="1"/>
  <c r="T162" i="1"/>
  <c r="S162" i="1"/>
  <c r="R162" i="1"/>
  <c r="X317" i="1"/>
  <c r="W317" i="1"/>
  <c r="V317" i="1"/>
  <c r="U317" i="1"/>
  <c r="T317" i="1"/>
  <c r="S317" i="1"/>
  <c r="R317" i="1"/>
  <c r="X91" i="1"/>
  <c r="W91" i="1"/>
  <c r="V91" i="1"/>
  <c r="U91" i="1"/>
  <c r="T91" i="1"/>
  <c r="S91" i="1"/>
  <c r="R91" i="1"/>
  <c r="X188" i="1"/>
  <c r="W188" i="1"/>
  <c r="V188" i="1"/>
  <c r="U188" i="1"/>
  <c r="T188" i="1"/>
  <c r="S188" i="1"/>
  <c r="R188" i="1"/>
  <c r="X104" i="1"/>
  <c r="W104" i="1"/>
  <c r="V104" i="1"/>
  <c r="U104" i="1"/>
  <c r="T104" i="1"/>
  <c r="S104" i="1"/>
  <c r="R104" i="1"/>
  <c r="X84" i="1"/>
  <c r="W84" i="1"/>
  <c r="V84" i="1"/>
  <c r="U84" i="1"/>
  <c r="T84" i="1"/>
  <c r="S84" i="1"/>
  <c r="R84" i="1"/>
  <c r="X26" i="1"/>
  <c r="W26" i="1"/>
  <c r="V26" i="1"/>
  <c r="U26" i="1"/>
  <c r="T26" i="1"/>
  <c r="S26" i="1"/>
  <c r="R26" i="1"/>
  <c r="X149" i="1"/>
  <c r="W149" i="1"/>
  <c r="V149" i="1"/>
  <c r="U149" i="1"/>
  <c r="T149" i="1"/>
  <c r="S149" i="1"/>
  <c r="R149" i="1"/>
  <c r="X219" i="1"/>
  <c r="W219" i="1"/>
  <c r="V219" i="1"/>
  <c r="U219" i="1"/>
  <c r="T219" i="1"/>
  <c r="S219" i="1"/>
  <c r="R219" i="1"/>
  <c r="X136" i="1"/>
  <c r="W136" i="1"/>
  <c r="V136" i="1"/>
  <c r="U136" i="1"/>
  <c r="T136" i="1"/>
  <c r="S136" i="1"/>
  <c r="R136" i="1"/>
  <c r="X70" i="1"/>
  <c r="W70" i="1"/>
  <c r="V70" i="1"/>
  <c r="U70" i="1"/>
  <c r="T70" i="1"/>
  <c r="S70" i="1"/>
  <c r="R70" i="1"/>
  <c r="X144" i="1"/>
  <c r="W144" i="1"/>
  <c r="V144" i="1"/>
  <c r="U144" i="1"/>
  <c r="T144" i="1"/>
  <c r="S144" i="1"/>
  <c r="R144" i="1"/>
  <c r="X139" i="1"/>
  <c r="W139" i="1"/>
  <c r="V139" i="1"/>
  <c r="U139" i="1"/>
  <c r="T139" i="1"/>
  <c r="S139" i="1"/>
  <c r="R139" i="1"/>
  <c r="X294" i="1"/>
  <c r="W294" i="1"/>
  <c r="V294" i="1"/>
  <c r="U294" i="1"/>
  <c r="T294" i="1"/>
  <c r="S294" i="1"/>
  <c r="R294" i="1"/>
  <c r="X316" i="1"/>
  <c r="W316" i="1"/>
  <c r="V316" i="1"/>
  <c r="U316" i="1"/>
  <c r="T316" i="1"/>
  <c r="S316" i="1"/>
  <c r="R316" i="1"/>
  <c r="X129" i="1"/>
  <c r="W129" i="1"/>
  <c r="V129" i="1"/>
  <c r="U129" i="1"/>
  <c r="T129" i="1"/>
  <c r="S129" i="1"/>
  <c r="R129" i="1"/>
  <c r="X315" i="1"/>
  <c r="W315" i="1"/>
  <c r="V315" i="1"/>
  <c r="U315" i="1"/>
  <c r="T315" i="1"/>
  <c r="S315" i="1"/>
  <c r="R315" i="1"/>
  <c r="X38" i="1"/>
  <c r="W38" i="1"/>
  <c r="V38" i="1"/>
  <c r="U38" i="1"/>
  <c r="T38" i="1"/>
  <c r="S38" i="1"/>
  <c r="R38" i="1"/>
  <c r="X131" i="1"/>
  <c r="W131" i="1"/>
  <c r="V131" i="1"/>
  <c r="U131" i="1"/>
  <c r="T131" i="1"/>
  <c r="S131" i="1"/>
  <c r="R131" i="1"/>
  <c r="X145" i="1"/>
  <c r="W145" i="1"/>
  <c r="V145" i="1"/>
  <c r="U145" i="1"/>
  <c r="T145" i="1"/>
  <c r="S145" i="1"/>
  <c r="R145" i="1"/>
  <c r="X293" i="1"/>
  <c r="W293" i="1"/>
  <c r="V293" i="1"/>
  <c r="U293" i="1"/>
  <c r="T293" i="1"/>
  <c r="S293" i="1"/>
  <c r="R293" i="1"/>
  <c r="X128" i="1"/>
  <c r="W128" i="1"/>
  <c r="V128" i="1"/>
  <c r="U128" i="1"/>
  <c r="T128" i="1"/>
  <c r="S128" i="1"/>
  <c r="R128" i="1"/>
  <c r="X21" i="1"/>
  <c r="W21" i="1"/>
  <c r="V21" i="1"/>
  <c r="U21" i="1"/>
  <c r="T21" i="1"/>
  <c r="S21" i="1"/>
  <c r="R21" i="1"/>
  <c r="X27" i="1"/>
  <c r="W27" i="1"/>
  <c r="V27" i="1"/>
  <c r="U27" i="1"/>
  <c r="T27" i="1"/>
  <c r="S27" i="1"/>
  <c r="R27" i="1"/>
  <c r="X28" i="1"/>
  <c r="W28" i="1"/>
  <c r="V28" i="1"/>
  <c r="U28" i="1"/>
  <c r="T28" i="1"/>
  <c r="S28" i="1"/>
  <c r="R28" i="1"/>
  <c r="X110" i="1"/>
  <c r="W110" i="1"/>
  <c r="V110" i="1"/>
  <c r="U110" i="1"/>
  <c r="T110" i="1"/>
  <c r="S110" i="1"/>
  <c r="R110" i="1"/>
  <c r="X121" i="1"/>
  <c r="W121" i="1"/>
  <c r="V121" i="1"/>
  <c r="U121" i="1"/>
  <c r="T121" i="1"/>
  <c r="S121" i="1"/>
  <c r="R121" i="1"/>
  <c r="X143" i="1"/>
  <c r="W143" i="1"/>
  <c r="V143" i="1"/>
  <c r="U143" i="1"/>
  <c r="T143" i="1"/>
  <c r="S143" i="1"/>
  <c r="R143" i="1"/>
  <c r="X257" i="1"/>
  <c r="W257" i="1"/>
  <c r="V257" i="1"/>
  <c r="U257" i="1"/>
  <c r="T257" i="1"/>
  <c r="S257" i="1"/>
  <c r="R257" i="1"/>
  <c r="X130" i="1"/>
  <c r="W130" i="1"/>
  <c r="V130" i="1"/>
  <c r="U130" i="1"/>
  <c r="T130" i="1"/>
  <c r="S130" i="1"/>
  <c r="R130" i="1"/>
  <c r="X168" i="1"/>
  <c r="W168" i="1"/>
  <c r="V168" i="1"/>
  <c r="U168" i="1"/>
  <c r="T168" i="1"/>
  <c r="S168" i="1"/>
  <c r="R168" i="1"/>
  <c r="X256" i="1"/>
  <c r="W256" i="1"/>
  <c r="V256" i="1"/>
  <c r="U256" i="1"/>
  <c r="T256" i="1"/>
  <c r="S256" i="1"/>
  <c r="R256" i="1"/>
  <c r="X98" i="1"/>
  <c r="W98" i="1"/>
  <c r="V98" i="1"/>
  <c r="U98" i="1"/>
  <c r="T98" i="1"/>
  <c r="S98" i="1"/>
  <c r="R98" i="1"/>
  <c r="X218" i="1"/>
  <c r="W218" i="1"/>
  <c r="V218" i="1"/>
  <c r="U218" i="1"/>
  <c r="T218" i="1"/>
  <c r="S218" i="1"/>
  <c r="R218" i="1"/>
  <c r="X138" i="1"/>
  <c r="W138" i="1"/>
  <c r="V138" i="1"/>
  <c r="U138" i="1"/>
  <c r="T138" i="1"/>
  <c r="S138" i="1"/>
  <c r="R138" i="1"/>
  <c r="X292" i="1"/>
  <c r="W292" i="1"/>
  <c r="V292" i="1"/>
  <c r="U292" i="1"/>
  <c r="T292" i="1"/>
  <c r="S292" i="1"/>
  <c r="R292" i="1"/>
  <c r="X94" i="1"/>
  <c r="W94" i="1"/>
  <c r="V94" i="1"/>
  <c r="U94" i="1"/>
  <c r="T94" i="1"/>
  <c r="S94" i="1"/>
  <c r="R94" i="1"/>
  <c r="X255" i="1"/>
  <c r="W255" i="1"/>
  <c r="V255" i="1"/>
  <c r="U255" i="1"/>
  <c r="T255" i="1"/>
  <c r="S255" i="1"/>
  <c r="R255" i="1"/>
  <c r="X155" i="1"/>
  <c r="W155" i="1"/>
  <c r="V155" i="1"/>
  <c r="U155" i="1"/>
  <c r="T155" i="1"/>
  <c r="S155" i="1"/>
  <c r="R155" i="1"/>
  <c r="X291" i="1"/>
  <c r="W291" i="1"/>
  <c r="V291" i="1"/>
  <c r="U291" i="1"/>
  <c r="T291" i="1"/>
  <c r="S291" i="1"/>
  <c r="R291" i="1"/>
  <c r="X103" i="1"/>
  <c r="W103" i="1"/>
  <c r="V103" i="1"/>
  <c r="U103" i="1"/>
  <c r="T103" i="1"/>
  <c r="S103" i="1"/>
  <c r="R103" i="1"/>
  <c r="X195" i="1"/>
  <c r="W195" i="1"/>
  <c r="V195" i="1"/>
  <c r="U195" i="1"/>
  <c r="T195" i="1"/>
  <c r="S195" i="1"/>
  <c r="R195" i="1"/>
  <c r="X123" i="1"/>
  <c r="W123" i="1"/>
  <c r="V123" i="1"/>
  <c r="U123" i="1"/>
  <c r="T123" i="1"/>
  <c r="S123" i="1"/>
  <c r="R123" i="1"/>
  <c r="X119" i="1"/>
  <c r="W119" i="1"/>
  <c r="V119" i="1"/>
  <c r="U119" i="1"/>
  <c r="T119" i="1"/>
  <c r="S119" i="1"/>
  <c r="R119" i="1"/>
  <c r="X15" i="1"/>
  <c r="W15" i="1"/>
  <c r="V15" i="1"/>
  <c r="U15" i="1"/>
  <c r="T15" i="1"/>
  <c r="S15" i="1"/>
  <c r="R15" i="1"/>
  <c r="X89" i="1"/>
  <c r="W89" i="1"/>
  <c r="V89" i="1"/>
  <c r="U89" i="1"/>
  <c r="T89" i="1"/>
  <c r="S89" i="1"/>
  <c r="R89" i="1"/>
  <c r="X66" i="1"/>
  <c r="W66" i="1"/>
  <c r="V66" i="1"/>
  <c r="U66" i="1"/>
  <c r="T66" i="1"/>
  <c r="S66" i="1"/>
  <c r="R66" i="1"/>
  <c r="X183" i="1"/>
  <c r="W183" i="1"/>
  <c r="V183" i="1"/>
  <c r="U183" i="1"/>
  <c r="T183" i="1"/>
  <c r="S183" i="1"/>
  <c r="R183" i="1"/>
  <c r="X208" i="1"/>
  <c r="W208" i="1"/>
  <c r="V208" i="1"/>
  <c r="U208" i="1"/>
  <c r="T208" i="1"/>
  <c r="S208" i="1"/>
  <c r="R208" i="1"/>
  <c r="X254" i="1"/>
  <c r="W254" i="1"/>
  <c r="V254" i="1"/>
  <c r="U254" i="1"/>
  <c r="T254" i="1"/>
  <c r="S254" i="1"/>
  <c r="R254" i="1"/>
  <c r="X48" i="1"/>
  <c r="W48" i="1"/>
  <c r="V48" i="1"/>
  <c r="U48" i="1"/>
  <c r="T48" i="1"/>
  <c r="S48" i="1"/>
  <c r="R48" i="1"/>
  <c r="X253" i="1"/>
  <c r="W253" i="1"/>
  <c r="V253" i="1"/>
  <c r="U253" i="1"/>
  <c r="T253" i="1"/>
  <c r="S253" i="1"/>
  <c r="R253" i="1"/>
  <c r="X182" i="1"/>
  <c r="W182" i="1"/>
  <c r="V182" i="1"/>
  <c r="U182" i="1"/>
  <c r="T182" i="1"/>
  <c r="S182" i="1"/>
  <c r="R182" i="1"/>
  <c r="X40" i="1"/>
  <c r="W40" i="1"/>
  <c r="V40" i="1"/>
  <c r="U40" i="1"/>
  <c r="T40" i="1"/>
  <c r="S40" i="1"/>
  <c r="R40" i="1"/>
  <c r="X20" i="1"/>
  <c r="W20" i="1"/>
  <c r="V20" i="1"/>
  <c r="U20" i="1"/>
  <c r="T20" i="1"/>
  <c r="S20" i="1"/>
  <c r="R20" i="1"/>
  <c r="X86" i="1"/>
  <c r="W86" i="1"/>
  <c r="V86" i="1"/>
  <c r="U86" i="1"/>
  <c r="T86" i="1"/>
  <c r="S86" i="1"/>
  <c r="R86" i="1"/>
  <c r="X69" i="1"/>
  <c r="W69" i="1"/>
  <c r="V69" i="1"/>
  <c r="U69" i="1"/>
  <c r="T69" i="1"/>
  <c r="S69" i="1"/>
  <c r="R69" i="1"/>
  <c r="X93" i="1"/>
  <c r="W93" i="1"/>
  <c r="V93" i="1"/>
  <c r="U93" i="1"/>
  <c r="T93" i="1"/>
  <c r="S93" i="1"/>
  <c r="R93" i="1"/>
  <c r="X167" i="1"/>
  <c r="W167" i="1"/>
  <c r="V167" i="1"/>
  <c r="U167" i="1"/>
  <c r="T167" i="1"/>
  <c r="S167" i="1"/>
  <c r="R167" i="1"/>
  <c r="X194" i="1"/>
  <c r="W194" i="1"/>
  <c r="V194" i="1"/>
  <c r="U194" i="1"/>
  <c r="T194" i="1"/>
  <c r="S194" i="1"/>
  <c r="R194" i="1"/>
  <c r="X59" i="1"/>
  <c r="W59" i="1"/>
  <c r="V59" i="1"/>
  <c r="U59" i="1"/>
  <c r="T59" i="1"/>
  <c r="S59" i="1"/>
  <c r="R59" i="1"/>
  <c r="X132" i="1"/>
  <c r="W132" i="1"/>
  <c r="V132" i="1"/>
  <c r="U132" i="1"/>
  <c r="T132" i="1"/>
  <c r="S132" i="1"/>
  <c r="R132" i="1"/>
  <c r="X252" i="1"/>
  <c r="W252" i="1"/>
  <c r="V252" i="1"/>
  <c r="U252" i="1"/>
  <c r="T252" i="1"/>
  <c r="S252" i="1"/>
  <c r="R252" i="1"/>
  <c r="X75" i="1"/>
  <c r="W75" i="1"/>
  <c r="V75" i="1"/>
  <c r="U75" i="1"/>
  <c r="T75" i="1"/>
  <c r="S75" i="1"/>
  <c r="R75" i="1"/>
  <c r="X17" i="1"/>
  <c r="W17" i="1"/>
  <c r="V17" i="1"/>
  <c r="U17" i="1"/>
  <c r="T17" i="1"/>
  <c r="S17" i="1"/>
  <c r="R17" i="1"/>
  <c r="X92" i="1"/>
  <c r="W92" i="1"/>
  <c r="V92" i="1"/>
  <c r="U92" i="1"/>
  <c r="T92" i="1"/>
  <c r="S92" i="1"/>
  <c r="R92" i="1"/>
  <c r="X290" i="1"/>
  <c r="W290" i="1"/>
  <c r="V290" i="1"/>
  <c r="U290" i="1"/>
  <c r="T290" i="1"/>
  <c r="S290" i="1"/>
  <c r="R290" i="1"/>
  <c r="X148" i="1"/>
  <c r="W148" i="1"/>
  <c r="V148" i="1"/>
  <c r="U148" i="1"/>
  <c r="T148" i="1"/>
  <c r="S148" i="1"/>
  <c r="R148" i="1"/>
  <c r="X31" i="1"/>
  <c r="W31" i="1"/>
  <c r="V31" i="1"/>
  <c r="U31" i="1"/>
  <c r="T31" i="1"/>
  <c r="S31" i="1"/>
  <c r="R31" i="1"/>
  <c r="X251" i="1"/>
  <c r="W251" i="1"/>
  <c r="V251" i="1"/>
  <c r="U251" i="1"/>
  <c r="T251" i="1"/>
  <c r="S251" i="1"/>
  <c r="R251" i="1"/>
  <c r="X250" i="1"/>
  <c r="W250" i="1"/>
  <c r="V250" i="1"/>
  <c r="U250" i="1"/>
  <c r="T250" i="1"/>
  <c r="S250" i="1"/>
  <c r="R250" i="1"/>
  <c r="X97" i="1"/>
  <c r="W97" i="1"/>
  <c r="V97" i="1"/>
  <c r="U97" i="1"/>
  <c r="T97" i="1"/>
  <c r="S97" i="1"/>
  <c r="R97" i="1"/>
  <c r="X134" i="1"/>
  <c r="W134" i="1"/>
  <c r="V134" i="1"/>
  <c r="U134" i="1"/>
  <c r="T134" i="1"/>
  <c r="S134" i="1"/>
  <c r="R134" i="1"/>
  <c r="X142" i="1"/>
  <c r="W142" i="1"/>
  <c r="V142" i="1"/>
  <c r="U142" i="1"/>
  <c r="T142" i="1"/>
  <c r="S142" i="1"/>
  <c r="R142" i="1"/>
  <c r="X193" i="1"/>
  <c r="W193" i="1"/>
  <c r="V193" i="1"/>
  <c r="U193" i="1"/>
  <c r="T193" i="1"/>
  <c r="S193" i="1"/>
  <c r="R193" i="1"/>
  <c r="X217" i="1"/>
  <c r="W217" i="1"/>
  <c r="V217" i="1"/>
  <c r="U217" i="1"/>
  <c r="T217" i="1"/>
  <c r="S217" i="1"/>
  <c r="R217" i="1"/>
  <c r="X249" i="1"/>
  <c r="W249" i="1"/>
  <c r="V249" i="1"/>
  <c r="U249" i="1"/>
  <c r="T249" i="1"/>
  <c r="S249" i="1"/>
  <c r="R249" i="1"/>
  <c r="X289" i="1"/>
  <c r="W289" i="1"/>
  <c r="V289" i="1"/>
  <c r="U289" i="1"/>
  <c r="T289" i="1"/>
  <c r="S289" i="1"/>
  <c r="R289" i="1"/>
  <c r="X50" i="1"/>
  <c r="W50" i="1"/>
  <c r="V50" i="1"/>
  <c r="U50" i="1"/>
  <c r="T50" i="1"/>
  <c r="S50" i="1"/>
  <c r="R50" i="1"/>
  <c r="X181" i="1"/>
  <c r="W181" i="1"/>
  <c r="V181" i="1"/>
  <c r="U181" i="1"/>
  <c r="T181" i="1"/>
  <c r="S181" i="1"/>
  <c r="R181" i="1"/>
  <c r="X314" i="1"/>
  <c r="W314" i="1"/>
  <c r="V314" i="1"/>
  <c r="U314" i="1"/>
  <c r="T314" i="1"/>
  <c r="S314" i="1"/>
  <c r="R314" i="1"/>
  <c r="X248" i="1"/>
  <c r="W248" i="1"/>
  <c r="V248" i="1"/>
  <c r="U248" i="1"/>
  <c r="T248" i="1"/>
  <c r="S248" i="1"/>
  <c r="R248" i="1"/>
  <c r="X247" i="1"/>
  <c r="W247" i="1"/>
  <c r="V247" i="1"/>
  <c r="U247" i="1"/>
  <c r="T247" i="1"/>
  <c r="S247" i="1"/>
  <c r="R247" i="1"/>
  <c r="X109" i="1"/>
  <c r="W109" i="1"/>
  <c r="V109" i="1"/>
  <c r="U109" i="1"/>
  <c r="T109" i="1"/>
  <c r="S109" i="1"/>
  <c r="R109" i="1"/>
  <c r="X106" i="1"/>
  <c r="W106" i="1"/>
  <c r="V106" i="1"/>
  <c r="U106" i="1"/>
  <c r="T106" i="1"/>
  <c r="S106" i="1"/>
  <c r="R106" i="1"/>
  <c r="X113" i="1"/>
  <c r="W113" i="1"/>
  <c r="V113" i="1"/>
  <c r="U113" i="1"/>
  <c r="T113" i="1"/>
  <c r="S113" i="1"/>
  <c r="R113" i="1"/>
  <c r="X313" i="1"/>
  <c r="W313" i="1"/>
  <c r="V313" i="1"/>
  <c r="U313" i="1"/>
  <c r="T313" i="1"/>
  <c r="S313" i="1"/>
  <c r="R313" i="1"/>
  <c r="X116" i="1"/>
  <c r="W116" i="1"/>
  <c r="V116" i="1"/>
  <c r="U116" i="1"/>
  <c r="T116" i="1"/>
  <c r="S116" i="1"/>
  <c r="R116" i="1"/>
  <c r="X216" i="1"/>
  <c r="W216" i="1"/>
  <c r="V216" i="1"/>
  <c r="U216" i="1"/>
  <c r="T216" i="1"/>
  <c r="S216" i="1"/>
  <c r="R216" i="1"/>
  <c r="X156" i="1"/>
  <c r="W156" i="1"/>
  <c r="V156" i="1"/>
  <c r="U156" i="1"/>
  <c r="T156" i="1"/>
  <c r="S156" i="1"/>
  <c r="R156" i="1"/>
  <c r="X83" i="1"/>
  <c r="W83" i="1"/>
  <c r="V83" i="1"/>
  <c r="U83" i="1"/>
  <c r="T83" i="1"/>
  <c r="S83" i="1"/>
  <c r="R83" i="1"/>
  <c r="X12" i="1"/>
  <c r="W12" i="1"/>
  <c r="V12" i="1"/>
  <c r="U12" i="1"/>
  <c r="T12" i="1"/>
  <c r="S12" i="1"/>
  <c r="R12" i="1"/>
  <c r="X32" i="1"/>
  <c r="W32" i="1"/>
  <c r="V32" i="1"/>
  <c r="U32" i="1"/>
  <c r="T32" i="1"/>
  <c r="S32" i="1"/>
  <c r="R32" i="1"/>
  <c r="X60" i="1"/>
  <c r="W60" i="1"/>
  <c r="V60" i="1"/>
  <c r="U60" i="1"/>
  <c r="T60" i="1"/>
  <c r="S60" i="1"/>
  <c r="R60" i="1"/>
  <c r="X57" i="1"/>
  <c r="W57" i="1"/>
  <c r="V57" i="1"/>
  <c r="U57" i="1"/>
  <c r="T57" i="1"/>
  <c r="S57" i="1"/>
  <c r="R57" i="1"/>
  <c r="X13" i="1"/>
  <c r="W13" i="1"/>
  <c r="V13" i="1"/>
  <c r="U13" i="1"/>
  <c r="T13" i="1"/>
  <c r="S13" i="1"/>
  <c r="R13" i="1"/>
  <c r="X61" i="1"/>
  <c r="W61" i="1"/>
  <c r="V61" i="1"/>
  <c r="U61" i="1"/>
  <c r="T61" i="1"/>
  <c r="S61" i="1"/>
  <c r="R61" i="1"/>
  <c r="X56" i="1"/>
  <c r="W56" i="1"/>
  <c r="V56" i="1"/>
  <c r="U56" i="1"/>
  <c r="T56" i="1"/>
  <c r="S56" i="1"/>
  <c r="R56" i="1"/>
  <c r="X312" i="1"/>
  <c r="W312" i="1"/>
  <c r="V312" i="1"/>
  <c r="U312" i="1"/>
  <c r="T312" i="1"/>
  <c r="S312" i="1"/>
  <c r="R312" i="1"/>
  <c r="X45" i="1"/>
  <c r="W45" i="1"/>
  <c r="V45" i="1"/>
  <c r="U45" i="1"/>
  <c r="T45" i="1"/>
  <c r="S45" i="1"/>
  <c r="R45" i="1"/>
  <c r="X87" i="1"/>
  <c r="W87" i="1"/>
  <c r="V87" i="1"/>
  <c r="U87" i="1"/>
  <c r="T87" i="1"/>
  <c r="S87" i="1"/>
  <c r="R87" i="1"/>
  <c r="X200" i="1"/>
  <c r="W200" i="1"/>
  <c r="V200" i="1"/>
  <c r="U200" i="1"/>
  <c r="T200" i="1"/>
  <c r="S200" i="1"/>
  <c r="R200" i="1"/>
  <c r="X105" i="1"/>
  <c r="W105" i="1"/>
  <c r="V105" i="1"/>
  <c r="U105" i="1"/>
  <c r="T105" i="1"/>
  <c r="S105" i="1"/>
  <c r="R105" i="1"/>
  <c r="X246" i="1"/>
  <c r="W246" i="1"/>
  <c r="V246" i="1"/>
  <c r="U246" i="1"/>
  <c r="T246" i="1"/>
  <c r="S246" i="1"/>
  <c r="R246" i="1"/>
  <c r="X166" i="1"/>
  <c r="W166" i="1"/>
  <c r="V166" i="1"/>
  <c r="U166" i="1"/>
  <c r="T166" i="1"/>
  <c r="S166" i="1"/>
  <c r="R166" i="1"/>
  <c r="X192" i="1"/>
  <c r="W192" i="1"/>
  <c r="V192" i="1"/>
  <c r="U192" i="1"/>
  <c r="T192" i="1"/>
  <c r="S192" i="1"/>
  <c r="R192" i="1"/>
  <c r="X22" i="1"/>
  <c r="W22" i="1"/>
  <c r="V22" i="1"/>
  <c r="U22" i="1"/>
  <c r="T22" i="1"/>
  <c r="S22" i="1"/>
  <c r="R22" i="1"/>
  <c r="X172" i="1"/>
  <c r="W172" i="1"/>
  <c r="V172" i="1"/>
  <c r="U172" i="1"/>
  <c r="T172" i="1"/>
  <c r="S172" i="1"/>
  <c r="R172" i="1"/>
  <c r="X154" i="1"/>
  <c r="W154" i="1"/>
  <c r="V154" i="1"/>
  <c r="U154" i="1"/>
  <c r="T154" i="1"/>
  <c r="S154" i="1"/>
  <c r="R154" i="1"/>
  <c r="X215" i="1"/>
  <c r="W215" i="1"/>
  <c r="V215" i="1"/>
  <c r="U215" i="1"/>
  <c r="T215" i="1"/>
  <c r="S215" i="1"/>
  <c r="R215" i="1"/>
  <c r="X311" i="1"/>
  <c r="W311" i="1"/>
  <c r="V311" i="1"/>
  <c r="U311" i="1"/>
  <c r="T311" i="1"/>
  <c r="S311" i="1"/>
  <c r="R311" i="1"/>
  <c r="X108" i="1"/>
  <c r="W108" i="1"/>
  <c r="V108" i="1"/>
  <c r="U108" i="1"/>
  <c r="T108" i="1"/>
  <c r="S108" i="1"/>
  <c r="R108" i="1"/>
  <c r="X153" i="1"/>
  <c r="W153" i="1"/>
  <c r="V153" i="1"/>
  <c r="U153" i="1"/>
  <c r="T153" i="1"/>
  <c r="S153" i="1"/>
  <c r="R153" i="1"/>
  <c r="X46" i="1"/>
  <c r="W46" i="1"/>
  <c r="V46" i="1"/>
  <c r="U46" i="1"/>
  <c r="T46" i="1"/>
  <c r="S46" i="1"/>
  <c r="R46" i="1"/>
  <c r="X58" i="1"/>
  <c r="W58" i="1"/>
  <c r="V58" i="1"/>
  <c r="U58" i="1"/>
  <c r="T58" i="1"/>
  <c r="S58" i="1"/>
  <c r="R58" i="1"/>
  <c r="X67" i="1"/>
  <c r="W67" i="1"/>
  <c r="V67" i="1"/>
  <c r="U67" i="1"/>
  <c r="T67" i="1"/>
  <c r="S67" i="1"/>
  <c r="R67" i="1"/>
  <c r="X107" i="1"/>
  <c r="W107" i="1"/>
  <c r="V107" i="1"/>
  <c r="U107" i="1"/>
  <c r="T107" i="1"/>
  <c r="S107" i="1"/>
  <c r="R107" i="1"/>
  <c r="X191" i="1"/>
  <c r="W191" i="1"/>
  <c r="V191" i="1"/>
  <c r="U191" i="1"/>
  <c r="T191" i="1"/>
  <c r="S191" i="1"/>
  <c r="R191" i="1"/>
  <c r="X111" i="1"/>
  <c r="W111" i="1"/>
  <c r="V111" i="1"/>
  <c r="U111" i="1"/>
  <c r="T111" i="1"/>
  <c r="S111" i="1"/>
  <c r="R111" i="1"/>
  <c r="X35" i="1"/>
  <c r="W35" i="1"/>
  <c r="V35" i="1"/>
  <c r="U35" i="1"/>
  <c r="T35" i="1"/>
  <c r="S35" i="1"/>
  <c r="R35" i="1"/>
  <c r="X245" i="1"/>
  <c r="W245" i="1"/>
  <c r="V245" i="1"/>
  <c r="U245" i="1"/>
  <c r="T245" i="1"/>
  <c r="S245" i="1"/>
  <c r="R245" i="1"/>
  <c r="X244" i="1"/>
  <c r="W244" i="1"/>
  <c r="V244" i="1"/>
  <c r="U244" i="1"/>
  <c r="T244" i="1"/>
  <c r="S244" i="1"/>
  <c r="R244" i="1"/>
  <c r="X288" i="1"/>
  <c r="W288" i="1"/>
  <c r="V288" i="1"/>
  <c r="U288" i="1"/>
  <c r="T288" i="1"/>
  <c r="S288" i="1"/>
  <c r="R288" i="1"/>
  <c r="X29" i="1"/>
  <c r="W29" i="1"/>
  <c r="V29" i="1"/>
  <c r="U29" i="1"/>
  <c r="T29" i="1"/>
  <c r="S29" i="1"/>
  <c r="R29" i="1"/>
  <c r="X79" i="1"/>
  <c r="W79" i="1"/>
  <c r="V79" i="1"/>
  <c r="U79" i="1"/>
  <c r="T79" i="1"/>
  <c r="S79" i="1"/>
  <c r="R79" i="1"/>
  <c r="X44" i="1"/>
  <c r="W44" i="1"/>
  <c r="V44" i="1"/>
  <c r="U44" i="1"/>
  <c r="T44" i="1"/>
  <c r="S44" i="1"/>
  <c r="R44" i="1"/>
  <c r="X118" i="1"/>
  <c r="W118" i="1"/>
  <c r="V118" i="1"/>
  <c r="U118" i="1"/>
  <c r="T118" i="1"/>
  <c r="S118" i="1"/>
  <c r="R118" i="1"/>
  <c r="X140" i="1"/>
  <c r="W140" i="1"/>
  <c r="V140" i="1"/>
  <c r="U140" i="1"/>
  <c r="T140" i="1"/>
  <c r="S140" i="1"/>
  <c r="R140" i="1"/>
  <c r="X147" i="1"/>
  <c r="W147" i="1"/>
  <c r="V147" i="1"/>
  <c r="U147" i="1"/>
  <c r="T147" i="1"/>
  <c r="S147" i="1"/>
  <c r="R147" i="1"/>
  <c r="X161" i="1"/>
  <c r="W161" i="1"/>
  <c r="V161" i="1"/>
  <c r="U161" i="1"/>
  <c r="T161" i="1"/>
  <c r="S161" i="1"/>
  <c r="R161" i="1"/>
  <c r="X204" i="1"/>
  <c r="W204" i="1"/>
  <c r="V204" i="1"/>
  <c r="U204" i="1"/>
  <c r="T204" i="1"/>
  <c r="S204" i="1"/>
  <c r="R204" i="1"/>
  <c r="X287" i="1"/>
  <c r="W287" i="1"/>
  <c r="V287" i="1"/>
  <c r="U287" i="1"/>
  <c r="T287" i="1"/>
  <c r="S287" i="1"/>
  <c r="R287" i="1"/>
  <c r="X243" i="1"/>
  <c r="W243" i="1"/>
  <c r="V243" i="1"/>
  <c r="U243" i="1"/>
  <c r="T243" i="1"/>
  <c r="S243" i="1"/>
  <c r="R243" i="1"/>
  <c r="X51" i="1"/>
  <c r="W51" i="1"/>
  <c r="V51" i="1"/>
  <c r="U51" i="1"/>
  <c r="T51" i="1"/>
  <c r="S51" i="1"/>
  <c r="R51" i="1"/>
  <c r="X37" i="1"/>
  <c r="W37" i="1"/>
  <c r="V37" i="1"/>
  <c r="U37" i="1"/>
  <c r="T37" i="1"/>
  <c r="S37" i="1"/>
  <c r="R37" i="1"/>
  <c r="X310" i="1"/>
  <c r="W310" i="1"/>
  <c r="V310" i="1"/>
  <c r="U310" i="1"/>
  <c r="T310" i="1"/>
  <c r="S310" i="1"/>
  <c r="R310" i="1"/>
  <c r="X101" i="1"/>
  <c r="W101" i="1"/>
  <c r="V101" i="1"/>
  <c r="U101" i="1"/>
  <c r="T101" i="1"/>
  <c r="S101" i="1"/>
  <c r="R101" i="1"/>
  <c r="X286" i="1"/>
  <c r="W286" i="1"/>
  <c r="V286" i="1"/>
  <c r="U286" i="1"/>
  <c r="T286" i="1"/>
  <c r="S286" i="1"/>
  <c r="R286" i="1"/>
  <c r="X88" i="1"/>
  <c r="W88" i="1"/>
  <c r="V88" i="1"/>
  <c r="U88" i="1"/>
  <c r="T88" i="1"/>
  <c r="S88" i="1"/>
  <c r="R88" i="1"/>
  <c r="X285" i="1"/>
  <c r="W285" i="1"/>
  <c r="V285" i="1"/>
  <c r="U285" i="1"/>
  <c r="T285" i="1"/>
  <c r="S285" i="1"/>
  <c r="R285" i="1"/>
  <c r="X242" i="1"/>
  <c r="W242" i="1"/>
  <c r="V242" i="1"/>
  <c r="U242" i="1"/>
  <c r="T242" i="1"/>
  <c r="S242" i="1"/>
  <c r="R242" i="1"/>
  <c r="X241" i="1"/>
  <c r="W241" i="1"/>
  <c r="V241" i="1"/>
  <c r="U241" i="1"/>
  <c r="T241" i="1"/>
  <c r="S241" i="1"/>
  <c r="R241" i="1"/>
  <c r="X207" i="1"/>
  <c r="W207" i="1"/>
  <c r="V207" i="1"/>
  <c r="U207" i="1"/>
  <c r="T207" i="1"/>
  <c r="S207" i="1"/>
  <c r="R207" i="1"/>
  <c r="X190" i="1"/>
  <c r="W190" i="1"/>
  <c r="V190" i="1"/>
  <c r="U190" i="1"/>
  <c r="T190" i="1"/>
  <c r="S190" i="1"/>
  <c r="R190" i="1"/>
  <c r="X163" i="1"/>
  <c r="W163" i="1"/>
  <c r="V163" i="1"/>
  <c r="U163" i="1"/>
  <c r="T163" i="1"/>
  <c r="S163" i="1"/>
  <c r="R163" i="1"/>
  <c r="X39" i="1"/>
  <c r="W39" i="1"/>
  <c r="V39" i="1"/>
  <c r="U39" i="1"/>
  <c r="T39" i="1"/>
  <c r="S39" i="1"/>
  <c r="R39" i="1"/>
  <c r="X23" i="1"/>
  <c r="W23" i="1"/>
  <c r="V23" i="1"/>
  <c r="U23" i="1"/>
  <c r="T23" i="1"/>
  <c r="S23" i="1"/>
  <c r="R23" i="1"/>
  <c r="X284" i="1"/>
  <c r="W284" i="1"/>
  <c r="V284" i="1"/>
  <c r="U284" i="1"/>
  <c r="T284" i="1"/>
  <c r="S284" i="1"/>
  <c r="R284" i="1"/>
  <c r="X126" i="1"/>
  <c r="W126" i="1"/>
  <c r="V126" i="1"/>
  <c r="U126" i="1"/>
  <c r="T126" i="1"/>
  <c r="S126" i="1"/>
  <c r="R126" i="1"/>
  <c r="X54" i="1"/>
  <c r="W54" i="1"/>
  <c r="V54" i="1"/>
  <c r="U54" i="1"/>
  <c r="T54" i="1"/>
  <c r="S54" i="1"/>
  <c r="R54" i="1"/>
  <c r="X240" i="1"/>
  <c r="W240" i="1"/>
  <c r="V240" i="1"/>
  <c r="U240" i="1"/>
  <c r="T240" i="1"/>
  <c r="S240" i="1"/>
  <c r="R240" i="1"/>
  <c r="X135" i="1"/>
  <c r="W135" i="1"/>
  <c r="V135" i="1"/>
  <c r="U135" i="1"/>
  <c r="T135" i="1"/>
  <c r="S135" i="1"/>
  <c r="R135" i="1"/>
  <c r="X77" i="1"/>
  <c r="W77" i="1"/>
  <c r="V77" i="1"/>
  <c r="U77" i="1"/>
  <c r="T77" i="1"/>
  <c r="S77" i="1"/>
  <c r="R77" i="1"/>
  <c r="X180" i="1"/>
  <c r="W180" i="1"/>
  <c r="V180" i="1"/>
  <c r="U180" i="1"/>
  <c r="T180" i="1"/>
  <c r="S180" i="1"/>
  <c r="R180" i="1"/>
  <c r="X42" i="1"/>
  <c r="W42" i="1"/>
  <c r="V42" i="1"/>
  <c r="U42" i="1"/>
  <c r="T42" i="1"/>
  <c r="S42" i="1"/>
  <c r="R42" i="1"/>
  <c r="X64" i="1"/>
  <c r="W64" i="1"/>
  <c r="V64" i="1"/>
  <c r="U64" i="1"/>
  <c r="T64" i="1"/>
  <c r="S64" i="1"/>
  <c r="R64" i="1"/>
  <c r="X283" i="1"/>
  <c r="W283" i="1"/>
  <c r="V283" i="1"/>
  <c r="U283" i="1"/>
  <c r="T283" i="1"/>
  <c r="S283" i="1"/>
  <c r="R283" i="1"/>
  <c r="X239" i="1"/>
  <c r="W239" i="1"/>
  <c r="V239" i="1"/>
  <c r="U239" i="1"/>
  <c r="T239" i="1"/>
  <c r="S239" i="1"/>
  <c r="R239" i="1"/>
  <c r="X122" i="1"/>
  <c r="W122" i="1"/>
  <c r="V122" i="1"/>
  <c r="U122" i="1"/>
  <c r="T122" i="1"/>
  <c r="S122" i="1"/>
  <c r="R122" i="1"/>
  <c r="X174" i="1"/>
  <c r="W174" i="1"/>
  <c r="V174" i="1"/>
  <c r="U174" i="1"/>
  <c r="T174" i="1"/>
  <c r="S174" i="1"/>
  <c r="R174" i="1"/>
  <c r="X65" i="1"/>
  <c r="W65" i="1"/>
  <c r="V65" i="1"/>
  <c r="U65" i="1"/>
  <c r="T65" i="1"/>
  <c r="S65" i="1"/>
  <c r="R65" i="1"/>
  <c r="X238" i="1"/>
  <c r="W238" i="1"/>
  <c r="V238" i="1"/>
  <c r="U238" i="1"/>
  <c r="T238" i="1"/>
  <c r="S238" i="1"/>
  <c r="R238" i="1"/>
  <c r="X137" i="1"/>
  <c r="W137" i="1"/>
  <c r="V137" i="1"/>
  <c r="U137" i="1"/>
  <c r="T137" i="1"/>
  <c r="S137" i="1"/>
  <c r="R137" i="1"/>
  <c r="X160" i="1"/>
  <c r="W160" i="1"/>
  <c r="V160" i="1"/>
  <c r="U160" i="1"/>
  <c r="T160" i="1"/>
  <c r="S160" i="1"/>
  <c r="R160" i="1"/>
  <c r="X282" i="1"/>
  <c r="W282" i="1"/>
  <c r="V282" i="1"/>
  <c r="U282" i="1"/>
  <c r="T282" i="1"/>
  <c r="S282" i="1"/>
  <c r="R282" i="1"/>
  <c r="X179" i="1"/>
  <c r="W179" i="1"/>
  <c r="V179" i="1"/>
  <c r="U179" i="1"/>
  <c r="T179" i="1"/>
  <c r="S179" i="1"/>
  <c r="R179" i="1"/>
  <c r="X43" i="1"/>
  <c r="W43" i="1"/>
  <c r="V43" i="1"/>
  <c r="U43" i="1"/>
  <c r="T43" i="1"/>
  <c r="S43" i="1"/>
  <c r="R43" i="1"/>
  <c r="X203" i="1"/>
  <c r="W203" i="1"/>
  <c r="V203" i="1"/>
  <c r="U203" i="1"/>
  <c r="T203" i="1"/>
  <c r="S203" i="1"/>
  <c r="R203" i="1"/>
  <c r="X237" i="1"/>
  <c r="W237" i="1"/>
  <c r="V237" i="1"/>
  <c r="U237" i="1"/>
  <c r="T237" i="1"/>
  <c r="S237" i="1"/>
  <c r="R237" i="1"/>
  <c r="X236" i="1"/>
  <c r="W236" i="1"/>
  <c r="V236" i="1"/>
  <c r="U236" i="1"/>
  <c r="T236" i="1"/>
  <c r="S236" i="1"/>
  <c r="R236" i="1"/>
  <c r="X85" i="1"/>
  <c r="W85" i="1"/>
  <c r="V85" i="1"/>
  <c r="U85" i="1"/>
  <c r="T85" i="1"/>
  <c r="S85" i="1"/>
  <c r="R85" i="1"/>
  <c r="X235" i="1"/>
  <c r="W235" i="1"/>
  <c r="V235" i="1"/>
  <c r="U235" i="1"/>
  <c r="T235" i="1"/>
  <c r="S235" i="1"/>
  <c r="R235" i="1"/>
  <c r="X152" i="1"/>
  <c r="W152" i="1"/>
  <c r="V152" i="1"/>
  <c r="U152" i="1"/>
  <c r="T152" i="1"/>
  <c r="S152" i="1"/>
  <c r="R152" i="1"/>
  <c r="X214" i="1"/>
  <c r="W214" i="1"/>
  <c r="V214" i="1"/>
  <c r="U214" i="1"/>
  <c r="T214" i="1"/>
  <c r="S214" i="1"/>
  <c r="R214" i="1"/>
  <c r="X281" i="1"/>
  <c r="W281" i="1"/>
  <c r="V281" i="1"/>
  <c r="U281" i="1"/>
  <c r="T281" i="1"/>
  <c r="S281" i="1"/>
  <c r="R281" i="1"/>
  <c r="X53" i="1"/>
  <c r="W53" i="1"/>
  <c r="V53" i="1"/>
  <c r="U53" i="1"/>
  <c r="T53" i="1"/>
  <c r="S53" i="1"/>
  <c r="R53" i="1"/>
  <c r="X234" i="1"/>
  <c r="W234" i="1"/>
  <c r="V234" i="1"/>
  <c r="U234" i="1"/>
  <c r="T234" i="1"/>
  <c r="S234" i="1"/>
  <c r="R234" i="1"/>
  <c r="X159" i="1"/>
  <c r="W159" i="1"/>
  <c r="V159" i="1"/>
  <c r="U159" i="1"/>
  <c r="T159" i="1"/>
  <c r="S159" i="1"/>
  <c r="R159" i="1"/>
  <c r="X19" i="1"/>
  <c r="W19" i="1"/>
  <c r="V19" i="1"/>
  <c r="U19" i="1"/>
  <c r="T19" i="1"/>
  <c r="S19" i="1"/>
  <c r="R19" i="1"/>
  <c r="X127" i="1"/>
  <c r="W127" i="1"/>
  <c r="V127" i="1"/>
  <c r="U127" i="1"/>
  <c r="T127" i="1"/>
  <c r="S127" i="1"/>
  <c r="R127" i="1"/>
  <c r="X18" i="1"/>
  <c r="W18" i="1"/>
  <c r="V18" i="1"/>
  <c r="U18" i="1"/>
  <c r="T18" i="1"/>
  <c r="S18" i="1"/>
  <c r="R18" i="1"/>
  <c r="X36" i="1"/>
  <c r="W36" i="1"/>
  <c r="V36" i="1"/>
  <c r="U36" i="1"/>
  <c r="T36" i="1"/>
  <c r="S36" i="1"/>
  <c r="R36" i="1"/>
  <c r="X114" i="1"/>
  <c r="W114" i="1"/>
  <c r="V114" i="1"/>
  <c r="U114" i="1"/>
  <c r="T114" i="1"/>
  <c r="S114" i="1"/>
  <c r="R114" i="1"/>
  <c r="X24" i="1"/>
  <c r="W24" i="1"/>
  <c r="V24" i="1"/>
  <c r="U24" i="1"/>
  <c r="T24" i="1"/>
  <c r="S24" i="1"/>
  <c r="R24" i="1"/>
  <c r="X178" i="1"/>
  <c r="W178" i="1"/>
  <c r="V178" i="1"/>
  <c r="U178" i="1"/>
  <c r="T178" i="1"/>
  <c r="S178" i="1"/>
  <c r="R178" i="1"/>
  <c r="X205" i="1"/>
  <c r="W205" i="1"/>
  <c r="V205" i="1"/>
  <c r="U205" i="1"/>
  <c r="T205" i="1"/>
  <c r="S205" i="1"/>
  <c r="R205" i="1"/>
  <c r="X233" i="1"/>
  <c r="W233" i="1"/>
  <c r="V233" i="1"/>
  <c r="U233" i="1"/>
  <c r="T233" i="1"/>
  <c r="S233" i="1"/>
  <c r="R233" i="1"/>
  <c r="X90" i="1"/>
  <c r="W90" i="1"/>
  <c r="V90" i="1"/>
  <c r="U90" i="1"/>
  <c r="T90" i="1"/>
  <c r="S90" i="1"/>
  <c r="R90" i="1"/>
  <c r="X309" i="1"/>
  <c r="W309" i="1"/>
  <c r="V309" i="1"/>
  <c r="U309" i="1"/>
  <c r="T309" i="1"/>
  <c r="S309" i="1"/>
  <c r="R309" i="1"/>
  <c r="X41" i="1"/>
  <c r="W41" i="1"/>
  <c r="V41" i="1"/>
  <c r="U41" i="1"/>
  <c r="T41" i="1"/>
  <c r="S41" i="1"/>
  <c r="R41" i="1"/>
  <c r="X71" i="1"/>
  <c r="W71" i="1"/>
  <c r="V71" i="1"/>
  <c r="U71" i="1"/>
  <c r="T71" i="1"/>
  <c r="S71" i="1"/>
  <c r="R71" i="1"/>
  <c r="X232" i="1"/>
  <c r="W232" i="1"/>
  <c r="V232" i="1"/>
  <c r="U232" i="1"/>
  <c r="T232" i="1"/>
  <c r="S232" i="1"/>
  <c r="R232" i="1"/>
  <c r="X206" i="1"/>
  <c r="W206" i="1"/>
  <c r="V206" i="1"/>
  <c r="U206" i="1"/>
  <c r="T206" i="1"/>
  <c r="S206" i="1"/>
  <c r="R206" i="1"/>
  <c r="X141" i="1"/>
  <c r="W141" i="1"/>
  <c r="V141" i="1"/>
  <c r="U141" i="1"/>
  <c r="T141" i="1"/>
  <c r="S141" i="1"/>
  <c r="R141" i="1"/>
  <c r="X213" i="1"/>
  <c r="W213" i="1"/>
  <c r="V213" i="1"/>
  <c r="U213" i="1"/>
  <c r="T213" i="1"/>
  <c r="S213" i="1"/>
  <c r="R213" i="1"/>
  <c r="X125" i="1"/>
  <c r="W125" i="1"/>
  <c r="V125" i="1"/>
  <c r="U125" i="1"/>
  <c r="T125" i="1"/>
  <c r="S125" i="1"/>
  <c r="R125" i="1"/>
  <c r="X308" i="1"/>
  <c r="W308" i="1"/>
  <c r="V308" i="1"/>
  <c r="U308" i="1"/>
  <c r="T308" i="1"/>
  <c r="S308" i="1"/>
  <c r="R308" i="1"/>
  <c r="X49" i="1"/>
  <c r="W49" i="1"/>
  <c r="V49" i="1"/>
  <c r="U49" i="1"/>
  <c r="T49" i="1"/>
  <c r="S49" i="1"/>
  <c r="R49" i="1"/>
  <c r="X74" i="1"/>
  <c r="W74" i="1"/>
  <c r="V74" i="1"/>
  <c r="U74" i="1"/>
  <c r="T74" i="1"/>
  <c r="S74" i="1"/>
  <c r="R74" i="1"/>
  <c r="X68" i="1"/>
  <c r="W68" i="1"/>
  <c r="V68" i="1"/>
  <c r="U68" i="1"/>
  <c r="T68" i="1"/>
  <c r="S68" i="1"/>
  <c r="R68" i="1"/>
  <c r="X78" i="1"/>
  <c r="W78" i="1"/>
  <c r="V78" i="1"/>
  <c r="U78" i="1"/>
  <c r="T78" i="1"/>
  <c r="S78" i="1"/>
  <c r="R78" i="1"/>
  <c r="X11" i="1"/>
  <c r="W11" i="1"/>
  <c r="V11" i="1"/>
  <c r="U11" i="1"/>
  <c r="T11" i="1"/>
  <c r="S11" i="1"/>
  <c r="R11" i="1"/>
  <c r="X307" i="1"/>
  <c r="W307" i="1"/>
  <c r="V307" i="1"/>
  <c r="U307" i="1"/>
  <c r="T307" i="1"/>
  <c r="S307" i="1"/>
  <c r="R307" i="1"/>
  <c r="X306" i="1"/>
  <c r="W306" i="1"/>
  <c r="V306" i="1"/>
  <c r="U306" i="1"/>
  <c r="T306" i="1"/>
  <c r="S306" i="1"/>
  <c r="R306" i="1"/>
  <c r="X231" i="1"/>
  <c r="W231" i="1"/>
  <c r="V231" i="1"/>
  <c r="U231" i="1"/>
  <c r="T231" i="1"/>
  <c r="S231" i="1"/>
  <c r="R231" i="1"/>
  <c r="X34" i="1"/>
  <c r="W34" i="1"/>
  <c r="V34" i="1"/>
  <c r="U34" i="1"/>
  <c r="T34" i="1"/>
  <c r="S34" i="1"/>
  <c r="R34" i="1"/>
  <c r="X202" i="1"/>
  <c r="W202" i="1"/>
  <c r="V202" i="1"/>
  <c r="U202" i="1"/>
  <c r="T202" i="1"/>
  <c r="S202" i="1"/>
  <c r="R202" i="1"/>
  <c r="X280" i="1"/>
  <c r="W280" i="1"/>
  <c r="V280" i="1"/>
  <c r="U280" i="1"/>
  <c r="T280" i="1"/>
  <c r="S280" i="1"/>
  <c r="R280" i="1"/>
  <c r="X151" i="1"/>
  <c r="W151" i="1"/>
  <c r="V151" i="1"/>
  <c r="U151" i="1"/>
  <c r="T151" i="1"/>
  <c r="S151" i="1"/>
  <c r="R151" i="1"/>
  <c r="X62" i="1"/>
  <c r="W62" i="1"/>
  <c r="V62" i="1"/>
  <c r="U62" i="1"/>
  <c r="T62" i="1"/>
  <c r="S62" i="1"/>
  <c r="R62" i="1"/>
  <c r="X212" i="1"/>
  <c r="W212" i="1"/>
  <c r="V212" i="1"/>
  <c r="U212" i="1"/>
  <c r="T212" i="1"/>
  <c r="S212" i="1"/>
  <c r="R212" i="1"/>
  <c r="X230" i="1"/>
  <c r="W230" i="1"/>
  <c r="V230" i="1"/>
  <c r="U230" i="1"/>
  <c r="T230" i="1"/>
  <c r="S230" i="1"/>
  <c r="R230" i="1"/>
  <c r="X229" i="1"/>
  <c r="W229" i="1"/>
  <c r="V229" i="1"/>
  <c r="U229" i="1"/>
  <c r="T229" i="1"/>
  <c r="S229" i="1"/>
  <c r="R229" i="1"/>
  <c r="X305" i="1"/>
  <c r="W305" i="1"/>
  <c r="V305" i="1"/>
  <c r="U305" i="1"/>
  <c r="T305" i="1"/>
  <c r="S305" i="1"/>
  <c r="R305" i="1"/>
  <c r="X177" i="1"/>
  <c r="W177" i="1"/>
  <c r="V177" i="1"/>
  <c r="U177" i="1"/>
  <c r="T177" i="1"/>
  <c r="S177" i="1"/>
  <c r="R177" i="1"/>
  <c r="X211" i="1"/>
  <c r="W211" i="1"/>
  <c r="V211" i="1"/>
  <c r="U211" i="1"/>
  <c r="T211" i="1"/>
  <c r="S211" i="1"/>
  <c r="R211" i="1"/>
  <c r="X304" i="1"/>
  <c r="W304" i="1"/>
  <c r="V304" i="1"/>
  <c r="U304" i="1"/>
  <c r="T304" i="1"/>
  <c r="S304" i="1"/>
  <c r="R304" i="1"/>
  <c r="X165" i="1"/>
  <c r="W165" i="1"/>
  <c r="V165" i="1"/>
  <c r="U165" i="1"/>
  <c r="T165" i="1"/>
  <c r="S165" i="1"/>
  <c r="R165" i="1"/>
  <c r="X150" i="1"/>
  <c r="W150" i="1"/>
  <c r="V150" i="1"/>
  <c r="U150" i="1"/>
  <c r="T150" i="1"/>
  <c r="S150" i="1"/>
  <c r="R150" i="1"/>
  <c r="X303" i="1"/>
  <c r="W303" i="1"/>
  <c r="V303" i="1"/>
  <c r="U303" i="1"/>
  <c r="T303" i="1"/>
  <c r="S303" i="1"/>
  <c r="R303" i="1"/>
  <c r="X228" i="1"/>
  <c r="W228" i="1"/>
  <c r="V228" i="1"/>
  <c r="U228" i="1"/>
  <c r="T228" i="1"/>
  <c r="S228" i="1"/>
  <c r="R228" i="1"/>
  <c r="X115" i="1"/>
  <c r="W115" i="1"/>
  <c r="V115" i="1"/>
  <c r="U115" i="1"/>
  <c r="T115" i="1"/>
  <c r="S115" i="1"/>
  <c r="R115" i="1"/>
  <c r="X279" i="1"/>
  <c r="W279" i="1"/>
  <c r="V279" i="1"/>
  <c r="U279" i="1"/>
  <c r="T279" i="1"/>
  <c r="S279" i="1"/>
  <c r="R279" i="1"/>
  <c r="X227" i="1"/>
  <c r="W227" i="1"/>
  <c r="V227" i="1"/>
  <c r="U227" i="1"/>
  <c r="T227" i="1"/>
  <c r="S227" i="1"/>
  <c r="R227" i="1"/>
  <c r="X278" i="1"/>
  <c r="W278" i="1"/>
  <c r="V278" i="1"/>
  <c r="U278" i="1"/>
  <c r="T278" i="1"/>
  <c r="S278" i="1"/>
  <c r="R278" i="1"/>
  <c r="X226" i="1"/>
  <c r="W226" i="1"/>
  <c r="V226" i="1"/>
  <c r="U226" i="1"/>
  <c r="T226" i="1"/>
  <c r="S226" i="1"/>
  <c r="R226" i="1"/>
  <c r="X225" i="1"/>
  <c r="W225" i="1"/>
  <c r="V225" i="1"/>
  <c r="U225" i="1"/>
  <c r="T225" i="1"/>
  <c r="S225" i="1"/>
  <c r="R225" i="1"/>
  <c r="X224" i="1"/>
  <c r="W224" i="1"/>
  <c r="V224" i="1"/>
  <c r="U224" i="1"/>
  <c r="T224" i="1"/>
  <c r="S224" i="1"/>
  <c r="R224" i="1"/>
  <c r="X189" i="1"/>
  <c r="W189" i="1"/>
  <c r="V189" i="1"/>
  <c r="U189" i="1"/>
  <c r="T189" i="1"/>
  <c r="S189" i="1"/>
  <c r="R189" i="1"/>
  <c r="X30" i="1"/>
  <c r="W30" i="1"/>
  <c r="V30" i="1"/>
  <c r="U30" i="1"/>
  <c r="T30" i="1"/>
  <c r="S30" i="1"/>
  <c r="R30" i="1"/>
  <c r="X10" i="1"/>
  <c r="W10" i="1"/>
  <c r="V10" i="1"/>
  <c r="U10" i="1"/>
  <c r="T10" i="1"/>
  <c r="S10" i="1"/>
  <c r="R10" i="1"/>
  <c r="X176" i="1"/>
  <c r="W176" i="1"/>
  <c r="V176" i="1"/>
  <c r="U176" i="1"/>
  <c r="T176" i="1"/>
  <c r="S176" i="1"/>
  <c r="R176" i="1"/>
  <c r="X72" i="1"/>
  <c r="W72" i="1"/>
  <c r="V72" i="1"/>
  <c r="U72" i="1"/>
  <c r="T72" i="1"/>
  <c r="S72" i="1"/>
  <c r="R72" i="1"/>
  <c r="X223" i="1"/>
  <c r="W223" i="1"/>
  <c r="V223" i="1"/>
  <c r="U223" i="1"/>
  <c r="T223" i="1"/>
  <c r="S223" i="1"/>
  <c r="R223" i="1"/>
  <c r="X112" i="1"/>
  <c r="W112" i="1"/>
  <c r="V112" i="1"/>
  <c r="U112" i="1"/>
  <c r="T112" i="1"/>
  <c r="S112" i="1"/>
  <c r="R112" i="1"/>
  <c r="X14" i="1"/>
  <c r="W14" i="1"/>
  <c r="V14" i="1"/>
  <c r="U14" i="1"/>
  <c r="T14" i="1"/>
  <c r="S14" i="1"/>
  <c r="R14" i="1"/>
  <c r="X222" i="1"/>
  <c r="W222" i="1"/>
  <c r="V222" i="1"/>
  <c r="U222" i="1"/>
  <c r="T222" i="1"/>
  <c r="S222" i="1"/>
  <c r="R222" i="1"/>
  <c r="X277" i="1"/>
  <c r="W277" i="1"/>
  <c r="V277" i="1"/>
  <c r="U277" i="1"/>
  <c r="T277" i="1"/>
  <c r="S277" i="1"/>
  <c r="R277" i="1"/>
  <c r="X9" i="1"/>
  <c r="W9" i="1"/>
  <c r="V9" i="1"/>
  <c r="U9" i="1"/>
  <c r="T9" i="1"/>
  <c r="S9" i="1"/>
  <c r="R9" i="1"/>
  <c r="X175" i="1"/>
  <c r="W175" i="1"/>
  <c r="V175" i="1"/>
  <c r="U175" i="1"/>
  <c r="T175" i="1"/>
  <c r="S175" i="1"/>
  <c r="R175" i="1"/>
  <c r="X25" i="1"/>
  <c r="W25" i="1"/>
  <c r="V25" i="1"/>
  <c r="U25" i="1"/>
  <c r="T25" i="1"/>
  <c r="S25" i="1"/>
  <c r="R25" i="1"/>
  <c r="X164" i="1"/>
  <c r="W164" i="1"/>
  <c r="V164" i="1"/>
  <c r="U164" i="1"/>
  <c r="T164" i="1"/>
  <c r="S164" i="1"/>
  <c r="R164" i="1"/>
  <c r="X201" i="1"/>
  <c r="W201" i="1"/>
  <c r="V201" i="1"/>
  <c r="U201" i="1"/>
  <c r="T201" i="1"/>
  <c r="S201" i="1"/>
  <c r="R201" i="1"/>
  <c r="X210" i="1"/>
  <c r="W210" i="1"/>
  <c r="V210" i="1"/>
  <c r="U210" i="1"/>
  <c r="T210" i="1"/>
  <c r="S210" i="1"/>
  <c r="R210" i="1"/>
  <c r="Q187" i="1"/>
  <c r="Q276" i="1"/>
  <c r="Q275" i="1"/>
  <c r="Q199" i="1"/>
  <c r="Q133" i="1"/>
  <c r="Q322" i="1"/>
  <c r="Q274" i="1"/>
  <c r="Q186" i="1"/>
  <c r="Q321" i="1"/>
  <c r="Q198" i="1"/>
  <c r="Q171" i="1"/>
  <c r="Q95" i="1"/>
  <c r="Q146" i="1"/>
  <c r="Q102" i="1"/>
  <c r="Q185" i="1"/>
  <c r="Q197" i="1"/>
  <c r="Q273" i="1"/>
  <c r="Q302" i="1"/>
  <c r="Q221" i="1"/>
  <c r="Q157" i="1"/>
  <c r="Q33" i="1"/>
  <c r="Q76" i="1"/>
  <c r="Q55" i="1"/>
  <c r="Q47" i="1"/>
  <c r="Q80" i="1"/>
  <c r="Q272" i="1"/>
  <c r="Q16" i="1"/>
  <c r="Q271" i="1"/>
  <c r="Q270" i="1"/>
  <c r="Q269" i="1"/>
  <c r="Q170" i="1"/>
  <c r="Q301" i="1"/>
  <c r="Q117" i="1"/>
  <c r="Q173" i="1"/>
  <c r="Q320" i="1"/>
  <c r="Q300" i="1"/>
  <c r="Q268" i="1"/>
  <c r="Q267" i="1"/>
  <c r="Q266" i="1"/>
  <c r="Q299" i="1"/>
  <c r="Q298" i="1"/>
  <c r="Q82" i="1"/>
  <c r="Q169" i="1"/>
  <c r="Q265" i="1"/>
  <c r="Q81" i="1"/>
  <c r="Q297" i="1"/>
  <c r="Q196" i="1"/>
  <c r="Q264" i="1"/>
  <c r="Q263" i="1"/>
  <c r="Q262" i="1"/>
  <c r="Q261" i="1"/>
  <c r="Q220" i="1"/>
  <c r="Q260" i="1"/>
  <c r="Q296" i="1"/>
  <c r="Q73" i="1"/>
  <c r="Q99" i="1"/>
  <c r="Q319" i="1"/>
  <c r="Q318" i="1"/>
  <c r="Q259" i="1"/>
  <c r="Q258" i="1"/>
  <c r="Q96" i="1"/>
  <c r="Q209" i="1"/>
  <c r="Q295" i="1"/>
  <c r="Q184" i="1"/>
  <c r="Q158" i="1"/>
  <c r="Q52" i="1"/>
  <c r="Q124" i="1"/>
  <c r="Q63" i="1"/>
  <c r="Q100" i="1"/>
  <c r="Q162" i="1"/>
  <c r="Q317" i="1"/>
  <c r="Q91" i="1"/>
  <c r="Q188" i="1"/>
  <c r="Q104" i="1"/>
  <c r="Q84" i="1"/>
  <c r="Q26" i="1"/>
  <c r="Q149" i="1"/>
  <c r="Q219" i="1"/>
  <c r="Q136" i="1"/>
  <c r="Q70" i="1"/>
  <c r="Q144" i="1"/>
  <c r="Q139" i="1"/>
  <c r="Q294" i="1"/>
  <c r="Q316" i="1"/>
  <c r="Q129" i="1"/>
  <c r="Q315" i="1"/>
  <c r="Q38" i="1"/>
  <c r="Q131" i="1"/>
  <c r="Q145" i="1"/>
  <c r="Q293" i="1"/>
  <c r="Q128" i="1"/>
  <c r="Q21" i="1"/>
  <c r="Q27" i="1"/>
  <c r="Q28" i="1"/>
  <c r="Q110" i="1"/>
  <c r="Q121" i="1"/>
  <c r="Q143" i="1"/>
  <c r="Q257" i="1"/>
  <c r="Q130" i="1"/>
  <c r="Q168" i="1"/>
  <c r="Q256" i="1"/>
  <c r="Q98" i="1"/>
  <c r="Q218" i="1"/>
  <c r="Q138" i="1"/>
  <c r="Q292" i="1"/>
  <c r="Q94" i="1"/>
  <c r="Q255" i="1"/>
  <c r="Q155" i="1"/>
  <c r="Q291" i="1"/>
  <c r="Q103" i="1"/>
  <c r="Q195" i="1"/>
  <c r="Q123" i="1"/>
  <c r="Q119" i="1"/>
  <c r="Q15" i="1"/>
  <c r="Q89" i="1"/>
  <c r="Q66" i="1"/>
  <c r="Q183" i="1"/>
  <c r="Q208" i="1"/>
  <c r="Q254" i="1"/>
  <c r="Q48" i="1"/>
  <c r="Q253" i="1"/>
  <c r="Q182" i="1"/>
  <c r="Q40" i="1"/>
  <c r="Q20" i="1"/>
  <c r="Q86" i="1"/>
  <c r="Q69" i="1"/>
  <c r="Q93" i="1"/>
  <c r="Q167" i="1"/>
  <c r="Q194" i="1"/>
  <c r="Q59" i="1"/>
  <c r="Q132" i="1"/>
  <c r="Q252" i="1"/>
  <c r="Q75" i="1"/>
  <c r="Q17" i="1"/>
  <c r="Q92" i="1"/>
  <c r="Q290" i="1"/>
  <c r="Q148" i="1"/>
  <c r="Q31" i="1"/>
  <c r="Q251" i="1"/>
  <c r="Q250" i="1"/>
  <c r="Q97" i="1"/>
  <c r="Q134" i="1"/>
  <c r="Q142" i="1"/>
  <c r="Q193" i="1"/>
  <c r="Q217" i="1"/>
  <c r="Q249" i="1"/>
  <c r="Q289" i="1"/>
  <c r="Q50" i="1"/>
  <c r="Q181" i="1"/>
  <c r="Q314" i="1"/>
  <c r="Q248" i="1"/>
  <c r="Q247" i="1"/>
  <c r="Q109" i="1"/>
  <c r="Q106" i="1"/>
  <c r="Q113" i="1"/>
  <c r="Q313" i="1"/>
  <c r="Q116" i="1"/>
  <c r="Q216" i="1"/>
  <c r="Q156" i="1"/>
  <c r="Q83" i="1"/>
  <c r="Q12" i="1"/>
  <c r="Q32" i="1"/>
  <c r="Q60" i="1"/>
  <c r="Q57" i="1"/>
  <c r="Q13" i="1"/>
  <c r="Q61" i="1"/>
  <c r="Q56" i="1"/>
  <c r="Q312" i="1"/>
  <c r="Q45" i="1"/>
  <c r="Q87" i="1"/>
  <c r="Q200" i="1"/>
  <c r="Q105" i="1"/>
  <c r="Q246" i="1"/>
  <c r="Q166" i="1"/>
  <c r="Q192" i="1"/>
  <c r="Q22" i="1"/>
  <c r="Q172" i="1"/>
  <c r="Q154" i="1"/>
  <c r="Q215" i="1"/>
  <c r="Q311" i="1"/>
  <c r="Q108" i="1"/>
  <c r="Q153" i="1"/>
  <c r="Q46" i="1"/>
  <c r="Q58" i="1"/>
  <c r="Q67" i="1"/>
  <c r="Q107" i="1"/>
  <c r="Q191" i="1"/>
  <c r="Q111" i="1"/>
  <c r="Q35" i="1"/>
  <c r="Q245" i="1"/>
  <c r="Q244" i="1"/>
  <c r="Q288" i="1"/>
  <c r="Q29" i="1"/>
  <c r="Q79" i="1"/>
  <c r="Q44" i="1"/>
  <c r="Q118" i="1"/>
  <c r="Q140" i="1"/>
  <c r="Q147" i="1"/>
  <c r="Q161" i="1"/>
  <c r="Q204" i="1"/>
  <c r="Q287" i="1"/>
  <c r="Q243" i="1"/>
  <c r="Q51" i="1"/>
  <c r="Q37" i="1"/>
  <c r="Q310" i="1"/>
  <c r="Q101" i="1"/>
  <c r="Q286" i="1"/>
  <c r="Q88" i="1"/>
  <c r="Q285" i="1"/>
  <c r="Q242" i="1"/>
  <c r="Q241" i="1"/>
  <c r="Q207" i="1"/>
  <c r="Q190" i="1"/>
  <c r="Q163" i="1"/>
  <c r="Q39" i="1"/>
  <c r="Q23" i="1"/>
  <c r="Q284" i="1"/>
  <c r="Q126" i="1"/>
  <c r="Q54" i="1"/>
  <c r="Q240" i="1"/>
  <c r="Q135" i="1"/>
  <c r="Q77" i="1"/>
  <c r="Q180" i="1"/>
  <c r="Q42" i="1"/>
  <c r="Q64" i="1"/>
  <c r="Q283" i="1"/>
  <c r="Q239" i="1"/>
  <c r="Q122" i="1"/>
  <c r="Q174" i="1"/>
  <c r="Q65" i="1"/>
  <c r="Q238" i="1"/>
  <c r="Q137" i="1"/>
  <c r="Q160" i="1"/>
  <c r="Q282" i="1"/>
  <c r="Q179" i="1"/>
  <c r="Q43" i="1"/>
  <c r="Q203" i="1"/>
  <c r="Q237" i="1"/>
  <c r="Q236" i="1"/>
  <c r="Q85" i="1"/>
  <c r="Q235" i="1"/>
  <c r="Q152" i="1"/>
  <c r="Q214" i="1"/>
  <c r="Q281" i="1"/>
  <c r="Q53" i="1"/>
  <c r="Q234" i="1"/>
  <c r="Q159" i="1"/>
  <c r="Q19" i="1"/>
  <c r="Q127" i="1"/>
  <c r="Q18" i="1"/>
  <c r="Q36" i="1"/>
  <c r="Q114" i="1"/>
  <c r="Q24" i="1"/>
  <c r="Q178" i="1"/>
  <c r="Q205" i="1"/>
  <c r="Q233" i="1"/>
  <c r="Q90" i="1"/>
  <c r="Q309" i="1"/>
  <c r="Q41" i="1"/>
  <c r="Q71" i="1"/>
  <c r="Q232" i="1"/>
  <c r="Q206" i="1"/>
  <c r="Q141" i="1"/>
  <c r="Q213" i="1"/>
  <c r="Q125" i="1"/>
  <c r="Q308" i="1"/>
  <c r="Q49" i="1"/>
  <c r="Q74" i="1"/>
  <c r="Q68" i="1"/>
  <c r="Q78" i="1"/>
  <c r="Q11" i="1"/>
  <c r="Q307" i="1"/>
  <c r="Q306" i="1"/>
  <c r="Q231" i="1"/>
  <c r="Q34" i="1"/>
  <c r="Q202" i="1"/>
  <c r="Q280" i="1"/>
  <c r="Q151" i="1"/>
  <c r="Q62" i="1"/>
  <c r="Q212" i="1"/>
  <c r="Q230" i="1"/>
  <c r="Q229" i="1"/>
  <c r="Q305" i="1"/>
  <c r="Q177" i="1"/>
  <c r="Q211" i="1"/>
  <c r="Q304" i="1"/>
  <c r="Q165" i="1"/>
  <c r="Q150" i="1"/>
  <c r="Q303" i="1"/>
  <c r="Q228" i="1"/>
  <c r="Q115" i="1"/>
  <c r="Q279" i="1"/>
  <c r="Q227" i="1"/>
  <c r="Q278" i="1"/>
  <c r="Q226" i="1"/>
  <c r="Q225" i="1"/>
  <c r="Q224" i="1"/>
  <c r="Q189" i="1"/>
  <c r="Q30" i="1"/>
  <c r="Q10" i="1"/>
  <c r="Q176" i="1"/>
  <c r="Q72" i="1"/>
  <c r="Q223" i="1"/>
  <c r="Q112" i="1"/>
  <c r="Q14" i="1"/>
  <c r="Q222" i="1"/>
  <c r="Q277" i="1"/>
  <c r="Q9" i="1"/>
  <c r="Q175" i="1"/>
  <c r="Q25" i="1"/>
  <c r="Q164" i="1"/>
  <c r="Q201" i="1"/>
  <c r="Y210" i="1"/>
  <c r="Q120" i="1"/>
  <c r="X120" i="1"/>
  <c r="W120" i="1"/>
  <c r="V120" i="1"/>
  <c r="U120" i="1"/>
  <c r="T120" i="1"/>
  <c r="S120" i="1"/>
  <c r="R120" i="1"/>
  <c r="Y164" i="1" l="1"/>
  <c r="Y135" i="1"/>
  <c r="Y190" i="1"/>
  <c r="Z190" i="1" s="1"/>
  <c r="Y207" i="1"/>
  <c r="Z207" i="1" s="1"/>
  <c r="Y174" i="1"/>
  <c r="Y122" i="1"/>
  <c r="Z122" i="1" s="1"/>
  <c r="Y310" i="1"/>
  <c r="Z310" i="1" s="1"/>
  <c r="Y65" i="1"/>
  <c r="Z65" i="1" s="1"/>
  <c r="Y163" i="1"/>
  <c r="Y147" i="1"/>
  <c r="Z147" i="1" s="1"/>
  <c r="Y160" i="1"/>
  <c r="Z160" i="1" s="1"/>
  <c r="Y137" i="1"/>
  <c r="Z137" i="1" s="1"/>
  <c r="Y126" i="1"/>
  <c r="Y284" i="1"/>
  <c r="Z284" i="1" s="1"/>
  <c r="Y23" i="1"/>
  <c r="Z23" i="1" s="1"/>
  <c r="Y243" i="1"/>
  <c r="Z243" i="1" s="1"/>
  <c r="Y287" i="1"/>
  <c r="Y204" i="1"/>
  <c r="Y77" i="1"/>
  <c r="Z77" i="1" s="1"/>
  <c r="Y240" i="1"/>
  <c r="Z240" i="1" s="1"/>
  <c r="Y101" i="1"/>
  <c r="Y37" i="1"/>
  <c r="Z37" i="1" s="1"/>
  <c r="Y283" i="1"/>
  <c r="Z283" i="1" s="1"/>
  <c r="Y64" i="1"/>
  <c r="Z64" i="1" s="1"/>
  <c r="Y42" i="1"/>
  <c r="Y242" i="1"/>
  <c r="Z242" i="1" s="1"/>
  <c r="Y285" i="1"/>
  <c r="Z285" i="1" s="1"/>
  <c r="Y88" i="1"/>
  <c r="Z88" i="1" s="1"/>
  <c r="Y215" i="1"/>
  <c r="Y113" i="1"/>
  <c r="Z113" i="1" s="1"/>
  <c r="Y250" i="1"/>
  <c r="Z250" i="1" s="1"/>
  <c r="Y167" i="1"/>
  <c r="Z167" i="1" s="1"/>
  <c r="Y119" i="1"/>
  <c r="Y143" i="1"/>
  <c r="Z143" i="1" s="1"/>
  <c r="Y136" i="1"/>
  <c r="Y295" i="1"/>
  <c r="Z295" i="1" s="1"/>
  <c r="Y169" i="1"/>
  <c r="Y16" i="1"/>
  <c r="Z16" i="1" s="1"/>
  <c r="Y95" i="1"/>
  <c r="Z95" i="1" s="1"/>
  <c r="Y238" i="1"/>
  <c r="Z238" i="1" s="1"/>
  <c r="Y239" i="1"/>
  <c r="Z239" i="1" s="1"/>
  <c r="Y180" i="1"/>
  <c r="Z180" i="1" s="1"/>
  <c r="Y286" i="1"/>
  <c r="Z286" i="1" s="1"/>
  <c r="Y51" i="1"/>
  <c r="Z51" i="1" s="1"/>
  <c r="Y161" i="1"/>
  <c r="Z161" i="1" s="1"/>
  <c r="Y154" i="1"/>
  <c r="Z154" i="1" s="1"/>
  <c r="Y166" i="1"/>
  <c r="Z166" i="1" s="1"/>
  <c r="Y87" i="1"/>
  <c r="Z87" i="1" s="1"/>
  <c r="Y61" i="1"/>
  <c r="Z61" i="1" s="1"/>
  <c r="Y32" i="1"/>
  <c r="Z32" i="1" s="1"/>
  <c r="Y216" i="1"/>
  <c r="Z216" i="1" s="1"/>
  <c r="Y106" i="1"/>
  <c r="Z106" i="1" s="1"/>
  <c r="Y248" i="1"/>
  <c r="Z248" i="1" s="1"/>
  <c r="Y289" i="1"/>
  <c r="Y142" i="1"/>
  <c r="Z142" i="1" s="1"/>
  <c r="Y251" i="1"/>
  <c r="Z251" i="1" s="1"/>
  <c r="Y92" i="1"/>
  <c r="Z92" i="1" s="1"/>
  <c r="Y132" i="1"/>
  <c r="Z132" i="1" s="1"/>
  <c r="Y93" i="1"/>
  <c r="Z93" i="1" s="1"/>
  <c r="Y40" i="1"/>
  <c r="Z40" i="1" s="1"/>
  <c r="Y254" i="1"/>
  <c r="Z254" i="1" s="1"/>
  <c r="Y66" i="1"/>
  <c r="Z66" i="1" s="1"/>
  <c r="Y123" i="1"/>
  <c r="Z123" i="1" s="1"/>
  <c r="Y155" i="1"/>
  <c r="Z155" i="1" s="1"/>
  <c r="Y138" i="1"/>
  <c r="Z138" i="1" s="1"/>
  <c r="Y168" i="1"/>
  <c r="Y121" i="1"/>
  <c r="Z121" i="1" s="1"/>
  <c r="Y293" i="1"/>
  <c r="Z293" i="1" s="1"/>
  <c r="Y315" i="1"/>
  <c r="Z315" i="1" s="1"/>
  <c r="Y139" i="1"/>
  <c r="Z139" i="1" s="1"/>
  <c r="Y219" i="1"/>
  <c r="Z219" i="1" s="1"/>
  <c r="Y104" i="1"/>
  <c r="Z104" i="1" s="1"/>
  <c r="Y162" i="1"/>
  <c r="Z162" i="1" s="1"/>
  <c r="Y52" i="1"/>
  <c r="Z52" i="1" s="1"/>
  <c r="Y209" i="1"/>
  <c r="Z209" i="1" s="1"/>
  <c r="Y318" i="1"/>
  <c r="Z318" i="1" s="1"/>
  <c r="Y296" i="1"/>
  <c r="Z296" i="1" s="1"/>
  <c r="Y262" i="1"/>
  <c r="Z262" i="1" s="1"/>
  <c r="Y297" i="1"/>
  <c r="Z297" i="1" s="1"/>
  <c r="Y82" i="1"/>
  <c r="Z82" i="1" s="1"/>
  <c r="Y267" i="1"/>
  <c r="Z267" i="1" s="1"/>
  <c r="Y173" i="1"/>
  <c r="Z173" i="1" s="1"/>
  <c r="Y269" i="1"/>
  <c r="Z269" i="1" s="1"/>
  <c r="Y272" i="1"/>
  <c r="Z272" i="1" s="1"/>
  <c r="Y76" i="1"/>
  <c r="Z76" i="1" s="1"/>
  <c r="Y221" i="1"/>
  <c r="Z221" i="1" s="1"/>
  <c r="Y185" i="1"/>
  <c r="Z185" i="1" s="1"/>
  <c r="Y171" i="1"/>
  <c r="Z171" i="1" s="1"/>
  <c r="Y274" i="1"/>
  <c r="Z274" i="1" s="1"/>
  <c r="Y275" i="1"/>
  <c r="Z275" i="1" s="1"/>
  <c r="Z174" i="1"/>
  <c r="Z42" i="1"/>
  <c r="Z135" i="1"/>
  <c r="Z126" i="1"/>
  <c r="Z163" i="1"/>
  <c r="Y200" i="1"/>
  <c r="Y60" i="1"/>
  <c r="Z60" i="1" s="1"/>
  <c r="Y247" i="1"/>
  <c r="Z247" i="1" s="1"/>
  <c r="Y290" i="1"/>
  <c r="Z290" i="1" s="1"/>
  <c r="Y252" i="1"/>
  <c r="Z252" i="1" s="1"/>
  <c r="Y183" i="1"/>
  <c r="Z183" i="1" s="1"/>
  <c r="Y256" i="1"/>
  <c r="Z256" i="1" s="1"/>
  <c r="Y294" i="1"/>
  <c r="Z294" i="1" s="1"/>
  <c r="Y124" i="1"/>
  <c r="Y73" i="1"/>
  <c r="Z73" i="1" s="1"/>
  <c r="Y196" i="1"/>
  <c r="Z196" i="1" s="1"/>
  <c r="Y170" i="1"/>
  <c r="Z170" i="1" s="1"/>
  <c r="Y197" i="1"/>
  <c r="Z197" i="1" s="1"/>
  <c r="Y54" i="1"/>
  <c r="Z54" i="1" s="1"/>
  <c r="Y39" i="1"/>
  <c r="Z39" i="1" s="1"/>
  <c r="Y241" i="1"/>
  <c r="Z241" i="1" s="1"/>
  <c r="Y172" i="1"/>
  <c r="Z172" i="1" s="1"/>
  <c r="Y246" i="1"/>
  <c r="Z246" i="1" s="1"/>
  <c r="Y45" i="1"/>
  <c r="Z45" i="1" s="1"/>
  <c r="Y13" i="1"/>
  <c r="Z13" i="1" s="1"/>
  <c r="Y12" i="1"/>
  <c r="Z12" i="1" s="1"/>
  <c r="Y116" i="1"/>
  <c r="Z116" i="1" s="1"/>
  <c r="Y109" i="1"/>
  <c r="Y314" i="1"/>
  <c r="Z314" i="1" s="1"/>
  <c r="Y249" i="1"/>
  <c r="Z249" i="1" s="1"/>
  <c r="Y134" i="1"/>
  <c r="Z134" i="1" s="1"/>
  <c r="Y31" i="1"/>
  <c r="Z31" i="1" s="1"/>
  <c r="Y17" i="1"/>
  <c r="Z17" i="1" s="1"/>
  <c r="Y59" i="1"/>
  <c r="Z59" i="1" s="1"/>
  <c r="Y69" i="1"/>
  <c r="Z69" i="1" s="1"/>
  <c r="Y182" i="1"/>
  <c r="Z182" i="1" s="1"/>
  <c r="Y89" i="1"/>
  <c r="Z89" i="1" s="1"/>
  <c r="Y195" i="1"/>
  <c r="Z195" i="1" s="1"/>
  <c r="Y255" i="1"/>
  <c r="Z255" i="1" s="1"/>
  <c r="Y218" i="1"/>
  <c r="Z218" i="1" s="1"/>
  <c r="Y130" i="1"/>
  <c r="Z130" i="1" s="1"/>
  <c r="Y27" i="1"/>
  <c r="Z27" i="1" s="1"/>
  <c r="Y145" i="1"/>
  <c r="Z145" i="1" s="1"/>
  <c r="Y129" i="1"/>
  <c r="Z129" i="1" s="1"/>
  <c r="Y144" i="1"/>
  <c r="Z144" i="1" s="1"/>
  <c r="Y149" i="1"/>
  <c r="Z149" i="1" s="1"/>
  <c r="Y188" i="1"/>
  <c r="Z188" i="1" s="1"/>
  <c r="Y100" i="1"/>
  <c r="Z100" i="1" s="1"/>
  <c r="Y158" i="1"/>
  <c r="Z158" i="1" s="1"/>
  <c r="Y96" i="1"/>
  <c r="Z96" i="1" s="1"/>
  <c r="Y319" i="1"/>
  <c r="Z319" i="1" s="1"/>
  <c r="Y260" i="1"/>
  <c r="Z260" i="1" s="1"/>
  <c r="Y263" i="1"/>
  <c r="Z263" i="1" s="1"/>
  <c r="Y81" i="1"/>
  <c r="Z81" i="1" s="1"/>
  <c r="Y298" i="1"/>
  <c r="Z298" i="1" s="1"/>
  <c r="Y268" i="1"/>
  <c r="Z268" i="1" s="1"/>
  <c r="Y117" i="1"/>
  <c r="Z117" i="1" s="1"/>
  <c r="Y270" i="1"/>
  <c r="Z270" i="1" s="1"/>
  <c r="Y80" i="1"/>
  <c r="Z80" i="1" s="1"/>
  <c r="Y33" i="1"/>
  <c r="Z33" i="1" s="1"/>
  <c r="Y302" i="1"/>
  <c r="Z302" i="1" s="1"/>
  <c r="Y102" i="1"/>
  <c r="Z102" i="1" s="1"/>
  <c r="Y198" i="1"/>
  <c r="Z198" i="1" s="1"/>
  <c r="Y322" i="1"/>
  <c r="Z322" i="1" s="1"/>
  <c r="Y276" i="1"/>
  <c r="Z276" i="1" s="1"/>
  <c r="Y56" i="1"/>
  <c r="Z56" i="1" s="1"/>
  <c r="Y193" i="1"/>
  <c r="Z193" i="1" s="1"/>
  <c r="Y20" i="1"/>
  <c r="Z20" i="1" s="1"/>
  <c r="Y292" i="1"/>
  <c r="Z292" i="1" s="1"/>
  <c r="Y128" i="1"/>
  <c r="Z128" i="1" s="1"/>
  <c r="Y84" i="1"/>
  <c r="Z84" i="1" s="1"/>
  <c r="Y317" i="1"/>
  <c r="Z317" i="1" s="1"/>
  <c r="Y261" i="1"/>
  <c r="Z261" i="1" s="1"/>
  <c r="Y320" i="1"/>
  <c r="Z320" i="1" s="1"/>
  <c r="Y55" i="1"/>
  <c r="Z55" i="1" s="1"/>
  <c r="Y199" i="1"/>
  <c r="Z199" i="1" s="1"/>
  <c r="Y311" i="1"/>
  <c r="Z311" i="1" s="1"/>
  <c r="Y22" i="1"/>
  <c r="Z22" i="1" s="1"/>
  <c r="Y105" i="1"/>
  <c r="Z105" i="1" s="1"/>
  <c r="Y312" i="1"/>
  <c r="Z312" i="1" s="1"/>
  <c r="Y57" i="1"/>
  <c r="Z57" i="1" s="1"/>
  <c r="Y83" i="1"/>
  <c r="Z83" i="1" s="1"/>
  <c r="Y313" i="1"/>
  <c r="Z313" i="1" s="1"/>
  <c r="Y181" i="1"/>
  <c r="Z181" i="1" s="1"/>
  <c r="Y217" i="1"/>
  <c r="Z217" i="1" s="1"/>
  <c r="Y97" i="1"/>
  <c r="Z97" i="1" s="1"/>
  <c r="Y148" i="1"/>
  <c r="Z148" i="1" s="1"/>
  <c r="Y75" i="1"/>
  <c r="Z75" i="1" s="1"/>
  <c r="Y194" i="1"/>
  <c r="Z194" i="1" s="1"/>
  <c r="Y86" i="1"/>
  <c r="Z86" i="1" s="1"/>
  <c r="Y253" i="1"/>
  <c r="Z253" i="1" s="1"/>
  <c r="Y208" i="1"/>
  <c r="Z208" i="1" s="1"/>
  <c r="Y15" i="1"/>
  <c r="Z15" i="1" s="1"/>
  <c r="Y103" i="1"/>
  <c r="Z103" i="1" s="1"/>
  <c r="Y94" i="1"/>
  <c r="Z94" i="1" s="1"/>
  <c r="Y98" i="1"/>
  <c r="Z98" i="1" s="1"/>
  <c r="Y257" i="1"/>
  <c r="Z257" i="1" s="1"/>
  <c r="Y110" i="1"/>
  <c r="Z110" i="1" s="1"/>
  <c r="Y21" i="1"/>
  <c r="Z21" i="1" s="1"/>
  <c r="Y131" i="1"/>
  <c r="Z131" i="1" s="1"/>
  <c r="Y316" i="1"/>
  <c r="Z316" i="1" s="1"/>
  <c r="Y70" i="1"/>
  <c r="Z70" i="1" s="1"/>
  <c r="Y26" i="1"/>
  <c r="Z26" i="1" s="1"/>
  <c r="Y91" i="1"/>
  <c r="Z91" i="1" s="1"/>
  <c r="Y63" i="1"/>
  <c r="Z63" i="1" s="1"/>
  <c r="Y184" i="1"/>
  <c r="Z184" i="1" s="1"/>
  <c r="Y258" i="1"/>
  <c r="Z258" i="1" s="1"/>
  <c r="Y99" i="1"/>
  <c r="Z99" i="1" s="1"/>
  <c r="Y220" i="1"/>
  <c r="Z220" i="1" s="1"/>
  <c r="Y264" i="1"/>
  <c r="Z264" i="1" s="1"/>
  <c r="Y265" i="1"/>
  <c r="Z265" i="1" s="1"/>
  <c r="Y299" i="1"/>
  <c r="Z299" i="1" s="1"/>
  <c r="Y300" i="1"/>
  <c r="Z300" i="1" s="1"/>
  <c r="Y301" i="1"/>
  <c r="Z301" i="1" s="1"/>
  <c r="Y271" i="1"/>
  <c r="Z271" i="1" s="1"/>
  <c r="Y47" i="1"/>
  <c r="Z47" i="1" s="1"/>
  <c r="Y273" i="1"/>
  <c r="Z273" i="1" s="1"/>
  <c r="Y146" i="1"/>
  <c r="Z146" i="1" s="1"/>
  <c r="Y321" i="1"/>
  <c r="Z321" i="1" s="1"/>
  <c r="Y133" i="1"/>
  <c r="Z133" i="1" s="1"/>
  <c r="Y187" i="1"/>
  <c r="Z187" i="1" s="1"/>
  <c r="Y278" i="1"/>
  <c r="Z278" i="1" s="1"/>
  <c r="Y306" i="1"/>
  <c r="Z306" i="1" s="1"/>
  <c r="Y120" i="1"/>
  <c r="Z120" i="1" s="1"/>
  <c r="Y192" i="1"/>
  <c r="Z192" i="1" s="1"/>
  <c r="Y156" i="1"/>
  <c r="Z156" i="1" s="1"/>
  <c r="Y50" i="1"/>
  <c r="Z50" i="1" s="1"/>
  <c r="Y48" i="1"/>
  <c r="Z48" i="1" s="1"/>
  <c r="Y291" i="1"/>
  <c r="Z291" i="1" s="1"/>
  <c r="Y28" i="1"/>
  <c r="Z28" i="1" s="1"/>
  <c r="Y38" i="1"/>
  <c r="Z38" i="1" s="1"/>
  <c r="Y259" i="1"/>
  <c r="Z259" i="1" s="1"/>
  <c r="Y266" i="1"/>
  <c r="Z266" i="1" s="1"/>
  <c r="Y157" i="1"/>
  <c r="Z157" i="1" s="1"/>
  <c r="Y186" i="1"/>
  <c r="Z186" i="1" s="1"/>
  <c r="Y140" i="1"/>
  <c r="Z140" i="1" s="1"/>
  <c r="Y118" i="1"/>
  <c r="Z118" i="1" s="1"/>
  <c r="Y44" i="1"/>
  <c r="Z44" i="1" s="1"/>
  <c r="Y79" i="1"/>
  <c r="Z79" i="1" s="1"/>
  <c r="Y29" i="1"/>
  <c r="Z29" i="1" s="1"/>
  <c r="Y288" i="1"/>
  <c r="Z288" i="1" s="1"/>
  <c r="Y244" i="1"/>
  <c r="Z244" i="1" s="1"/>
  <c r="Y245" i="1"/>
  <c r="Z245" i="1" s="1"/>
  <c r="Y35" i="1"/>
  <c r="Z35" i="1" s="1"/>
  <c r="Y111" i="1"/>
  <c r="Z111" i="1" s="1"/>
  <c r="Y191" i="1"/>
  <c r="Z191" i="1" s="1"/>
  <c r="Y107" i="1"/>
  <c r="Z107" i="1" s="1"/>
  <c r="Y67" i="1"/>
  <c r="Z67" i="1" s="1"/>
  <c r="Y58" i="1"/>
  <c r="Z58" i="1" s="1"/>
  <c r="Y46" i="1"/>
  <c r="Z46" i="1" s="1"/>
  <c r="Y153" i="1"/>
  <c r="Z153" i="1" s="1"/>
  <c r="Y108" i="1"/>
  <c r="Z108" i="1" s="1"/>
  <c r="Z101" i="1"/>
  <c r="Z215" i="1"/>
  <c r="Z200" i="1"/>
  <c r="Z289" i="1"/>
  <c r="Z168" i="1"/>
  <c r="Z136" i="1"/>
  <c r="Z124" i="1"/>
  <c r="Z169" i="1"/>
  <c r="Y282" i="1"/>
  <c r="Z282" i="1" s="1"/>
  <c r="Y179" i="1"/>
  <c r="Z179" i="1" s="1"/>
  <c r="Y43" i="1"/>
  <c r="Z43" i="1" s="1"/>
  <c r="Y203" i="1"/>
  <c r="Z203" i="1" s="1"/>
  <c r="Y237" i="1"/>
  <c r="Z237" i="1" s="1"/>
  <c r="Y236" i="1"/>
  <c r="Z236" i="1" s="1"/>
  <c r="Y85" i="1"/>
  <c r="Z85" i="1" s="1"/>
  <c r="Y235" i="1"/>
  <c r="Z235" i="1" s="1"/>
  <c r="Y152" i="1"/>
  <c r="Z152" i="1" s="1"/>
  <c r="Y214" i="1"/>
  <c r="Z214" i="1" s="1"/>
  <c r="Y281" i="1"/>
  <c r="Z281" i="1" s="1"/>
  <c r="Y53" i="1"/>
  <c r="Z53" i="1" s="1"/>
  <c r="Y234" i="1"/>
  <c r="Z234" i="1" s="1"/>
  <c r="Y159" i="1"/>
  <c r="Z159" i="1" s="1"/>
  <c r="Y19" i="1"/>
  <c r="Z19" i="1" s="1"/>
  <c r="Y127" i="1"/>
  <c r="Z127" i="1" s="1"/>
  <c r="Y18" i="1"/>
  <c r="Z18" i="1" s="1"/>
  <c r="Y36" i="1"/>
  <c r="Z36" i="1" s="1"/>
  <c r="Y114" i="1"/>
  <c r="Z114" i="1" s="1"/>
  <c r="Y24" i="1"/>
  <c r="Z24" i="1" s="1"/>
  <c r="Y178" i="1"/>
  <c r="Z178" i="1" s="1"/>
  <c r="Y205" i="1"/>
  <c r="Z205" i="1" s="1"/>
  <c r="Y233" i="1"/>
  <c r="Z233" i="1" s="1"/>
  <c r="Y90" i="1"/>
  <c r="Z90" i="1" s="1"/>
  <c r="Y309" i="1"/>
  <c r="Z309" i="1" s="1"/>
  <c r="Y41" i="1"/>
  <c r="Z41" i="1" s="1"/>
  <c r="Y71" i="1"/>
  <c r="Z71" i="1" s="1"/>
  <c r="Y232" i="1"/>
  <c r="Z232" i="1" s="1"/>
  <c r="Y206" i="1"/>
  <c r="Z206" i="1" s="1"/>
  <c r="Y141" i="1"/>
  <c r="Z141" i="1" s="1"/>
  <c r="Y213" i="1"/>
  <c r="Z213" i="1" s="1"/>
  <c r="Y125" i="1"/>
  <c r="Z125" i="1" s="1"/>
  <c r="Y308" i="1"/>
  <c r="Z308" i="1" s="1"/>
  <c r="Y49" i="1"/>
  <c r="Z49" i="1" s="1"/>
  <c r="Y74" i="1"/>
  <c r="Z74" i="1" s="1"/>
  <c r="Y68" i="1"/>
  <c r="Z68" i="1" s="1"/>
  <c r="Y78" i="1"/>
  <c r="Z78" i="1" s="1"/>
  <c r="Y11" i="1"/>
  <c r="Z11" i="1" s="1"/>
  <c r="Y307" i="1"/>
  <c r="Z307" i="1" s="1"/>
  <c r="Y231" i="1"/>
  <c r="Z231" i="1" s="1"/>
  <c r="Y34" i="1"/>
  <c r="Z34" i="1" s="1"/>
  <c r="Y202" i="1"/>
  <c r="Z202" i="1" s="1"/>
  <c r="Y280" i="1"/>
  <c r="Z280" i="1" s="1"/>
  <c r="Y151" i="1"/>
  <c r="Z151" i="1" s="1"/>
  <c r="Y62" i="1"/>
  <c r="Z62" i="1" s="1"/>
  <c r="Y212" i="1"/>
  <c r="Z212" i="1" s="1"/>
  <c r="Y230" i="1"/>
  <c r="Z230" i="1" s="1"/>
  <c r="Y229" i="1"/>
  <c r="Z229" i="1" s="1"/>
  <c r="Y305" i="1"/>
  <c r="Z305" i="1" s="1"/>
  <c r="Y177" i="1"/>
  <c r="Z177" i="1" s="1"/>
  <c r="Y211" i="1"/>
  <c r="Z211" i="1" s="1"/>
  <c r="Y304" i="1"/>
  <c r="Z304" i="1" s="1"/>
  <c r="Y165" i="1"/>
  <c r="Z165" i="1" s="1"/>
  <c r="Y150" i="1"/>
  <c r="Z150" i="1" s="1"/>
  <c r="Y303" i="1"/>
  <c r="Z303" i="1" s="1"/>
  <c r="Y228" i="1"/>
  <c r="Z228" i="1" s="1"/>
  <c r="Y115" i="1"/>
  <c r="Z115" i="1" s="1"/>
  <c r="Y279" i="1"/>
  <c r="Z279" i="1" s="1"/>
  <c r="Y227" i="1"/>
  <c r="Z227" i="1" s="1"/>
  <c r="Y226" i="1"/>
  <c r="Z226" i="1" s="1"/>
  <c r="Y225" i="1"/>
  <c r="Z225" i="1" s="1"/>
  <c r="Y224" i="1"/>
  <c r="Z224" i="1" s="1"/>
  <c r="Y189" i="1"/>
  <c r="Z189" i="1" s="1"/>
  <c r="Y30" i="1"/>
  <c r="Z30" i="1" s="1"/>
  <c r="Y10" i="1"/>
  <c r="Z10" i="1" s="1"/>
  <c r="Y176" i="1"/>
  <c r="Z176" i="1" s="1"/>
  <c r="Y72" i="1"/>
  <c r="Z72" i="1" s="1"/>
  <c r="Y223" i="1"/>
  <c r="Z223" i="1" s="1"/>
  <c r="Y112" i="1"/>
  <c r="Z112" i="1" s="1"/>
  <c r="Y14" i="1"/>
  <c r="Z14" i="1" s="1"/>
  <c r="Y222" i="1"/>
  <c r="Z222" i="1" s="1"/>
  <c r="Y277" i="1"/>
  <c r="Z277" i="1" s="1"/>
  <c r="Y9" i="1"/>
  <c r="Z9" i="1" s="1"/>
  <c r="Y175" i="1"/>
  <c r="Z175" i="1" s="1"/>
  <c r="Y25" i="1"/>
  <c r="Z25" i="1" s="1"/>
  <c r="Z164" i="1"/>
  <c r="Y201" i="1"/>
  <c r="Z201" i="1" s="1"/>
  <c r="Z210" i="1"/>
  <c r="Z287" i="1"/>
  <c r="Z204" i="1"/>
  <c r="Z109" i="1"/>
  <c r="Z119" i="1"/>
</calcChain>
</file>

<file path=xl/sharedStrings.xml><?xml version="1.0" encoding="utf-8"?>
<sst xmlns="http://schemas.openxmlformats.org/spreadsheetml/2006/main" count="1310" uniqueCount="369">
  <si>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</si>
  <si>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</si>
  <si>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</si>
  <si>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</si>
  <si>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</si>
  <si>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</si>
  <si>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</si>
  <si>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</si>
  <si>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</si>
  <si>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</si>
  <si>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</si>
  <si>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</si>
  <si>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</si>
  <si>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</si>
  <si>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</si>
  <si>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</si>
  <si>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</si>
  <si>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</si>
  <si>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</si>
  <si>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</si>
  <si>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</si>
  <si>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</si>
  <si>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</si>
  <si>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</si>
  <si>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</si>
  <si>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</si>
  <si>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</si>
  <si>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</si>
  <si>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</si>
  <si>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</si>
  <si>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</si>
  <si>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</si>
  <si>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(1.α)</t>
  </si>
  <si>
    <t>(1.β)</t>
  </si>
  <si>
    <t>ΜΟΝΑΔΕΣ
(1.α)</t>
  </si>
  <si>
    <t>ΜΟΝΑΔΕΣ
(1.β)</t>
  </si>
  <si>
    <t>Φορέας : ΔΗΜΟΣ ΚΟΖΑΝΗΣ</t>
  </si>
  <si>
    <t>Α/Α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</si>
  <si>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</si>
  <si>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</si>
  <si>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2021-2022</t>
    </r>
  </si>
  <si>
    <t>ΜΕΡΙΚΗΣ ΑΠΑΣΧΟΛΗΣΗΣ</t>
  </si>
  <si>
    <t>6/ΩΡΗΣ ΑΠΑΣΧΟΛΗΣΗΣ (με σειρά προτίμησης)</t>
  </si>
  <si>
    <t>4/ΩΡΗΣ ΑΠΑΣΧΟΛΗΣΗΣ (με σειρά προτίμησης)</t>
  </si>
  <si>
    <t>3/ΩΡΗΣ ΑΠΑΣΧΟΛΗΣΗΣ (με σειρά προτίμησης)</t>
  </si>
  <si>
    <t>ΑΝ 827848</t>
  </si>
  <si>
    <t>ΑΗ 791291</t>
  </si>
  <si>
    <t>Σ 900986</t>
  </si>
  <si>
    <t>ΑΙ 869492</t>
  </si>
  <si>
    <t>ΑΙ 325580</t>
  </si>
  <si>
    <t>Ρ 368183</t>
  </si>
  <si>
    <t>ΑΖ 792444</t>
  </si>
  <si>
    <t>ΑΗ 295452</t>
  </si>
  <si>
    <t>ΑΚ 424826</t>
  </si>
  <si>
    <t>ΑΕ 820938</t>
  </si>
  <si>
    <t>Λ 605733</t>
  </si>
  <si>
    <t>Σ 901341</t>
  </si>
  <si>
    <t>ΑΙ 323299</t>
  </si>
  <si>
    <t>ΑΙ 329636</t>
  </si>
  <si>
    <t>ΑΚ 980266</t>
  </si>
  <si>
    <t>ΑΗ 293584</t>
  </si>
  <si>
    <t>ΑΖ 787406</t>
  </si>
  <si>
    <t>AR 869864</t>
  </si>
  <si>
    <t>ΑΟ 325021</t>
  </si>
  <si>
    <t>ΑΟ 324013</t>
  </si>
  <si>
    <t>ΑΒ 434935</t>
  </si>
  <si>
    <t>ΑΚ 980128</t>
  </si>
  <si>
    <t>ΑΟ 327361</t>
  </si>
  <si>
    <t>ΑΕ 819137</t>
  </si>
  <si>
    <t>ΑΝ 829623</t>
  </si>
  <si>
    <t>Σ 439137</t>
  </si>
  <si>
    <t>ΑΗ 288586</t>
  </si>
  <si>
    <t>ΑΜ 852602</t>
  </si>
  <si>
    <t>ΑΕ 756739</t>
  </si>
  <si>
    <t>ΑΙ 869047</t>
  </si>
  <si>
    <t>ΑΖ 289531</t>
  </si>
  <si>
    <t>ΑΖ 289340</t>
  </si>
  <si>
    <t>ΑΟ 324173</t>
  </si>
  <si>
    <t>ΑΒ 435115</t>
  </si>
  <si>
    <t>Ξ 686681</t>
  </si>
  <si>
    <t>ΑΒ 860853</t>
  </si>
  <si>
    <t>ΑΕ 820094</t>
  </si>
  <si>
    <t>ΑΕ 332792</t>
  </si>
  <si>
    <t>ΑΝ 345313</t>
  </si>
  <si>
    <t>ΑΖ 289365</t>
  </si>
  <si>
    <t>ΑΑ 410594</t>
  </si>
  <si>
    <t>ΑΖ 292039</t>
  </si>
  <si>
    <t>Φ 469647</t>
  </si>
  <si>
    <t>ΑΙ 325577</t>
  </si>
  <si>
    <t>ΑΒ 109573</t>
  </si>
  <si>
    <t>ΑΚ 981595</t>
  </si>
  <si>
    <t>Ξ 630335</t>
  </si>
  <si>
    <t>Τ 372243</t>
  </si>
  <si>
    <t>ΑΖ 289570</t>
  </si>
  <si>
    <t>ΑΙ 869428</t>
  </si>
  <si>
    <t>Τ 929886</t>
  </si>
  <si>
    <t>Χ 389215</t>
  </si>
  <si>
    <t>ΑΝ 346253</t>
  </si>
  <si>
    <t>ΑΚ 978432</t>
  </si>
  <si>
    <t>ΑΝ 349292</t>
  </si>
  <si>
    <t>ΑΗ 293572</t>
  </si>
  <si>
    <t>ΑΙ 331868</t>
  </si>
  <si>
    <t>ΑΚ 423884</t>
  </si>
  <si>
    <t>ΑΑ 412929</t>
  </si>
  <si>
    <t>Χ 892004</t>
  </si>
  <si>
    <t>ΑΙ 325506</t>
  </si>
  <si>
    <t>ΑΗ 791389</t>
  </si>
  <si>
    <t>Ξ 629231</t>
  </si>
  <si>
    <t>ΑΗ 793057</t>
  </si>
  <si>
    <t>Ξ 708359</t>
  </si>
  <si>
    <t>Π 182924</t>
  </si>
  <si>
    <t>ΑΙ 353055</t>
  </si>
  <si>
    <t>Ρ 363253</t>
  </si>
  <si>
    <t>ΑΗ 787478</t>
  </si>
  <si>
    <t>ΑΜ 852270</t>
  </si>
  <si>
    <t>ΑΝ 064254</t>
  </si>
  <si>
    <t>Ν 707115</t>
  </si>
  <si>
    <t>Π 182825</t>
  </si>
  <si>
    <t>ΑΜ 291198</t>
  </si>
  <si>
    <t>ΑΜ 928279</t>
  </si>
  <si>
    <t>ΑΕ 818861</t>
  </si>
  <si>
    <t>ΑΙ 329229</t>
  </si>
  <si>
    <t>ΑΗ 295703</t>
  </si>
  <si>
    <t>Τ 931011</t>
  </si>
  <si>
    <t>Χ 487377</t>
  </si>
  <si>
    <t>ΑΟ 325120</t>
  </si>
  <si>
    <t>Ρ 876658</t>
  </si>
  <si>
    <t>ΑΙ 326589</t>
  </si>
  <si>
    <t>ΑΒ 435324</t>
  </si>
  <si>
    <t>ΑΜ 848092</t>
  </si>
  <si>
    <t>ΑΚ 423380</t>
  </si>
  <si>
    <t>ΑΚ 984779</t>
  </si>
  <si>
    <t>ΑΙ 352197</t>
  </si>
  <si>
    <t>ΑΗ 790168</t>
  </si>
  <si>
    <t>ΑΜ 395265</t>
  </si>
  <si>
    <t>ΑΑ 482077</t>
  </si>
  <si>
    <t>ΑΝ 349519</t>
  </si>
  <si>
    <t>ΑΖ 788636</t>
  </si>
  <si>
    <t>ΑΑ 390109</t>
  </si>
  <si>
    <t>ΑΙ 325594</t>
  </si>
  <si>
    <t>ΑΚ 980188</t>
  </si>
  <si>
    <t>ΑΖ 291695</t>
  </si>
  <si>
    <t>ΑΟ 329142</t>
  </si>
  <si>
    <t>ΑΙ 325507</t>
  </si>
  <si>
    <t>ΑΜ 396498</t>
  </si>
  <si>
    <t>ΑΗ 793441</t>
  </si>
  <si>
    <t>ΑΗ 787611</t>
  </si>
  <si>
    <t>ΑΗ 289987</t>
  </si>
  <si>
    <t>Χ 393746</t>
  </si>
  <si>
    <t>ΑΗ 289272</t>
  </si>
  <si>
    <t>ΑΖ 294425</t>
  </si>
  <si>
    <t>Ξ 630718</t>
  </si>
  <si>
    <t>Χ 389679</t>
  </si>
  <si>
    <t>ΑΑ 410364</t>
  </si>
  <si>
    <t>ΑΒ 434094</t>
  </si>
  <si>
    <t>Π 182109</t>
  </si>
  <si>
    <t>ΑΖ 991441</t>
  </si>
  <si>
    <t>ΑΜ 855797</t>
  </si>
  <si>
    <t>Σ 440962</t>
  </si>
  <si>
    <t>ΑΝ 827831</t>
  </si>
  <si>
    <t>ΑΖ 787398</t>
  </si>
  <si>
    <t>ΑΚ 981469</t>
  </si>
  <si>
    <t>ΑΒ 109336</t>
  </si>
  <si>
    <t>Μ 706364</t>
  </si>
  <si>
    <t>ΑΙ 871390</t>
  </si>
  <si>
    <t>Ρ 870381</t>
  </si>
  <si>
    <t>ΑΜ 394674</t>
  </si>
  <si>
    <t>ΑΑ 870277</t>
  </si>
  <si>
    <t>ΑΜ 853991</t>
  </si>
  <si>
    <t>ΑΚ 984255</t>
  </si>
  <si>
    <t>Ρ 876709</t>
  </si>
  <si>
    <t>ΑΝ 829547</t>
  </si>
  <si>
    <t>Ξ 688451</t>
  </si>
  <si>
    <t>ΑΗ 289357</t>
  </si>
  <si>
    <t>Ν 704158</t>
  </si>
  <si>
    <t>Ι 515572</t>
  </si>
  <si>
    <t>ΑΗ 293409</t>
  </si>
  <si>
    <t>ΑΜ 398052</t>
  </si>
  <si>
    <t>ΑΙ 870559</t>
  </si>
  <si>
    <t>Τ 372194</t>
  </si>
  <si>
    <t>ΑΗ 824829</t>
  </si>
  <si>
    <t>Ρ 870367</t>
  </si>
  <si>
    <t>Ξ 630723</t>
  </si>
  <si>
    <t>ΑΑ 410432</t>
  </si>
  <si>
    <t>Κ 610223</t>
  </si>
  <si>
    <t>Φ 276979</t>
  </si>
  <si>
    <t>ΑΖ 792397</t>
  </si>
  <si>
    <t>Χ 889077</t>
  </si>
  <si>
    <t>ΑΙ 325310</t>
  </si>
  <si>
    <t>Ρ 361214</t>
  </si>
  <si>
    <t>ΑΒ 110496</t>
  </si>
  <si>
    <t>Ξ 625530</t>
  </si>
  <si>
    <t>Π 182906</t>
  </si>
  <si>
    <t>ΑΒ 434149</t>
  </si>
  <si>
    <t>ΑΕ 816019</t>
  </si>
  <si>
    <t>Τ 376383</t>
  </si>
  <si>
    <t>Μ 732104</t>
  </si>
  <si>
    <t>ΑΙ 325531</t>
  </si>
  <si>
    <t>ΑΟ 725990</t>
  </si>
  <si>
    <t>ΑΚ 424298</t>
  </si>
  <si>
    <t>Ξ 628624</t>
  </si>
  <si>
    <t>ΑΝ 345065</t>
  </si>
  <si>
    <t>ΑΗ 289027</t>
  </si>
  <si>
    <t>Χ 892754</t>
  </si>
  <si>
    <t>Σ 900997</t>
  </si>
  <si>
    <t>ΑΝ 349841</t>
  </si>
  <si>
    <t>Τ 929908</t>
  </si>
  <si>
    <t>ΑΕ 334081</t>
  </si>
  <si>
    <t>Π 913694</t>
  </si>
  <si>
    <t>ΑΖ 294795</t>
  </si>
  <si>
    <t>ΑΚ 428741</t>
  </si>
  <si>
    <t>ΑΕ 125217</t>
  </si>
  <si>
    <t>ΑΗ 293371</t>
  </si>
  <si>
    <t>Χ 393977</t>
  </si>
  <si>
    <t>Σ 903110</t>
  </si>
  <si>
    <t>Χ 890412</t>
  </si>
  <si>
    <t>ΑΚ 978450</t>
  </si>
  <si>
    <t>Τ 372500</t>
  </si>
  <si>
    <t>ΑΑ 412973</t>
  </si>
  <si>
    <t>ΑΙ 329448</t>
  </si>
  <si>
    <t>Τ 373365</t>
  </si>
  <si>
    <t>ΑΗ 291963</t>
  </si>
  <si>
    <t>ΑΙ 330068</t>
  </si>
  <si>
    <t>ΑΜ 395015</t>
  </si>
  <si>
    <t>ΑΙ 353505</t>
  </si>
  <si>
    <t>ΑΙ 329011</t>
  </si>
  <si>
    <t>Π 913394</t>
  </si>
  <si>
    <t>ΑΖ 806185</t>
  </si>
  <si>
    <t>ΑΜ 852550</t>
  </si>
  <si>
    <t>ΑΝ 827169</t>
  </si>
  <si>
    <t>AH 291303</t>
  </si>
  <si>
    <t>ΑΟ 329344</t>
  </si>
  <si>
    <t>ΑΖ 788871</t>
  </si>
  <si>
    <t>ΑΚ 980334</t>
  </si>
  <si>
    <t>ΑΚ 983541</t>
  </si>
  <si>
    <t>ΑΚ 983685</t>
  </si>
  <si>
    <t>Ξ 789603</t>
  </si>
  <si>
    <t>Τ 170004</t>
  </si>
  <si>
    <t>ΑΙ 326100</t>
  </si>
  <si>
    <t>ΑΕ 126032</t>
  </si>
  <si>
    <t>ΑΙ 326614</t>
  </si>
  <si>
    <t>ΑΚ 978569</t>
  </si>
  <si>
    <t>Φ 277670</t>
  </si>
  <si>
    <t>Ξ 625498</t>
  </si>
  <si>
    <t>ΑΝ 827199</t>
  </si>
  <si>
    <t>ΑΒ 436152</t>
  </si>
  <si>
    <t>ΑΝ 346117</t>
  </si>
  <si>
    <t>ΑΜ 852990</t>
  </si>
  <si>
    <t>Σ 901207</t>
  </si>
  <si>
    <t>ΑΑ 870456</t>
  </si>
  <si>
    <t>ΑΕ 816815</t>
  </si>
  <si>
    <t>Τ 929990</t>
  </si>
  <si>
    <t>Ρ 364819</t>
  </si>
  <si>
    <t>ΑΜ 858534</t>
  </si>
  <si>
    <t>ΑΝ 349108</t>
  </si>
  <si>
    <t>ΑΚ 981102</t>
  </si>
  <si>
    <t>ΑΑ 496938</t>
  </si>
  <si>
    <t>Τ 372160</t>
  </si>
  <si>
    <t>Χ 393191</t>
  </si>
  <si>
    <t>ΑΕ 820482</t>
  </si>
  <si>
    <t>ΑΗ 790062</t>
  </si>
  <si>
    <t>Φ 469404</t>
  </si>
  <si>
    <t>ΑΗ 288312</t>
  </si>
  <si>
    <t>ΑΜ 396744</t>
  </si>
  <si>
    <t>ΑΚ 978276</t>
  </si>
  <si>
    <t>ΑΝ 351752</t>
  </si>
  <si>
    <t>ΑΙ 352305</t>
  </si>
  <si>
    <t>ΑΚ 427130</t>
  </si>
  <si>
    <t>ΑΚ 983684</t>
  </si>
  <si>
    <t>Χ 265600</t>
  </si>
  <si>
    <t>Σ 439621</t>
  </si>
  <si>
    <t>ΑΜ 854053</t>
  </si>
  <si>
    <t>ΑΕ 332806</t>
  </si>
  <si>
    <t>ΑΙ 350596</t>
  </si>
  <si>
    <t>Η85628079F</t>
  </si>
  <si>
    <t>Μ 729820</t>
  </si>
  <si>
    <t>ΑΖ 289024</t>
  </si>
  <si>
    <t>ΑΗ 293092</t>
  </si>
  <si>
    <t>ΑΝ 825908</t>
  </si>
  <si>
    <t>Χ 889604</t>
  </si>
  <si>
    <t>ΑΗ 790534</t>
  </si>
  <si>
    <t>Ρ 367449</t>
  </si>
  <si>
    <t>Ξ 839377</t>
  </si>
  <si>
    <t>Π 182957</t>
  </si>
  <si>
    <t>ΑΝ 346456</t>
  </si>
  <si>
    <t>Χ 892315</t>
  </si>
  <si>
    <t>Χ 894527</t>
  </si>
  <si>
    <t>ΑΗ 787263</t>
  </si>
  <si>
    <t>ΑΕ 820949</t>
  </si>
  <si>
    <t>ΑΚ 984706</t>
  </si>
  <si>
    <t>ΑΜ 851275</t>
  </si>
  <si>
    <t>Ν 704110</t>
  </si>
  <si>
    <t>ΑΚ 9780005</t>
  </si>
  <si>
    <t>ΑΚ 451965</t>
  </si>
  <si>
    <t>ΑΚ 980721</t>
  </si>
  <si>
    <t>Χ 890443</t>
  </si>
  <si>
    <t>Ξ 631003</t>
  </si>
  <si>
    <t>ΑΗ 717178</t>
  </si>
  <si>
    <t>Ξ 628012</t>
  </si>
  <si>
    <t>Π 181024</t>
  </si>
  <si>
    <t>Φ 470253</t>
  </si>
  <si>
    <t>Τ 376761</t>
  </si>
  <si>
    <t>ΑΕ 816126</t>
  </si>
  <si>
    <t>Π 182865</t>
  </si>
  <si>
    <t>ΑΙ 353772</t>
  </si>
  <si>
    <t>ΑΙ 326948</t>
  </si>
  <si>
    <t>Σ 901773</t>
  </si>
  <si>
    <t>ΑΙ 869339</t>
  </si>
  <si>
    <t>ΑΖ 792730</t>
  </si>
  <si>
    <t>ΑΗ 793432</t>
  </si>
  <si>
    <t>ΑΝ 351850</t>
  </si>
  <si>
    <t>ΑΗ 293840</t>
  </si>
  <si>
    <t>ΑΗ 791669</t>
  </si>
  <si>
    <t>ΑΚ981024</t>
  </si>
  <si>
    <t>ΑΚ 427551</t>
  </si>
  <si>
    <t>ΑΚ 427967</t>
  </si>
  <si>
    <t>ΑΑ 412247</t>
  </si>
  <si>
    <t>Χ 894375</t>
  </si>
  <si>
    <t>Φ 290096</t>
  </si>
  <si>
    <t>ΑΕ 816449</t>
  </si>
  <si>
    <t>Τ 377723</t>
  </si>
  <si>
    <t>Ξ 637805</t>
  </si>
  <si>
    <t>Ρ 870878</t>
  </si>
  <si>
    <t>ΑΒ 435015</t>
  </si>
  <si>
    <t>ΑΝ 826530</t>
  </si>
  <si>
    <t>ΑΙ 325610</t>
  </si>
  <si>
    <t>ΑΝ 344909</t>
  </si>
  <si>
    <t>Ρ 872913</t>
  </si>
  <si>
    <t>ΑΚ 423436</t>
  </si>
  <si>
    <t>BF1807514</t>
  </si>
  <si>
    <t>ΑΒ 434688</t>
  </si>
  <si>
    <t>Χ 894134</t>
  </si>
  <si>
    <t>ΑΗ 293086</t>
  </si>
  <si>
    <t>Σ439867</t>
  </si>
  <si>
    <t>Ρ 363199</t>
  </si>
  <si>
    <t>ΑΗ 293823</t>
  </si>
  <si>
    <t>ΑΗ 791774</t>
  </si>
  <si>
    <t>ΑΙ 350348</t>
  </si>
  <si>
    <t>ΑΒ 434786</t>
  </si>
  <si>
    <t>ΑΗ 789580</t>
  </si>
  <si>
    <t>ΑΕ 814939</t>
  </si>
  <si>
    <t>ΑΜ 395339</t>
  </si>
  <si>
    <t>Ρ 368182</t>
  </si>
  <si>
    <t>Σ 904343</t>
  </si>
  <si>
    <t>Σ 442677</t>
  </si>
  <si>
    <t>ΑΕ 816922</t>
  </si>
  <si>
    <t>ΑΝ 826438</t>
  </si>
  <si>
    <t>ΑΙ 869583</t>
  </si>
  <si>
    <t>ΑΝ 346616</t>
  </si>
  <si>
    <t>ΑΑ 382954</t>
  </si>
  <si>
    <t>Ξ 630516</t>
  </si>
  <si>
    <t>ΑΝ 826244</t>
  </si>
  <si>
    <t>ΑΟ 723677</t>
  </si>
  <si>
    <t>ΑΚ 983697</t>
  </si>
  <si>
    <t>ΑΝ 514025</t>
  </si>
  <si>
    <t>Χ 145738</t>
  </si>
  <si>
    <t>ΑΟ 325787</t>
  </si>
  <si>
    <t>Χ 890033</t>
  </si>
  <si>
    <t>ΑΙ 329069</t>
  </si>
  <si>
    <t>ΠΡΟΣΩΡΙΝΟΣ ΠΙΝΑΚΑΣ ΚΑΤΑΤΑΞΗΣ &amp; ΒΑΘΜΟΛΟΓΙΑΣ</t>
  </si>
  <si>
    <t>Ο ΔΗΜΑΡΧΟΣ ΚΟΖΑΝΗΣ</t>
  </si>
  <si>
    <t>κ.α.</t>
  </si>
  <si>
    <t>ΚΥΡΙΑΚΙΔΗΣ ΚΩΝΣΤΑΝΤΙΝΟΣ</t>
  </si>
  <si>
    <t>Ανακοίνωση : 21451/10-08-2021</t>
  </si>
  <si>
    <t>ΣΕΙΡΑ ΓΕΝΙΚΗΣ ΚΑΤΑΤΑΞΗΣ</t>
  </si>
  <si>
    <t>**********</t>
  </si>
  <si>
    <t>Ο ΑΝΑΠΛΗΡΩΤΗΣ ΔΗΜΑΡΧΟΥ</t>
  </si>
  <si>
    <t>ΑΝΤΙΔΗΜΑΡΧΟΣ ΤΟΠΙΚΗΣ ΑΝΑΠΤΥΞΗΣ ΚΑΙ ΕΠΙΧΕΙΡΗΜΑΤΙΚΟΤΗΤΑΣ</t>
  </si>
  <si>
    <t>ΑΡ. ΠΡΩΤ. 22651/20-08-2021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</si>
</sst>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horizontal="center" vertical="center" textRotation="90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3" fontId="4" fillId="4" borderId="12" xfId="0" applyNumberFormat="1" applyFont="1" applyFill="1" applyBorder="1" applyAlignment="1" applyProtection="1">
      <alignment horizontal="center" vertical="center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16" fillId="0" borderId="0" xfId="0" applyFont="1"/>
    <xf numFmtId="0" fontId="4" fillId="7" borderId="6" xfId="0" applyFont="1" applyFill="1" applyBorder="1" applyAlignment="1">
      <alignment horizontal="center" vertical="center" textRotation="90" wrapText="1"/>
    </xf>
    <xf numFmtId="0" fontId="4" fillId="7" borderId="8" xfId="0" applyFont="1" applyFill="1" applyBorder="1" applyAlignment="1">
      <alignment horizontal="center" vertical="center" textRotation="90" wrapText="1"/>
    </xf>
    <xf numFmtId="0" fontId="4" fillId="7" borderId="11" xfId="0" applyFont="1" applyFill="1" applyBorder="1" applyAlignment="1">
      <alignment horizontal="center" vertical="center" textRotation="90" wrapText="1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1" fontId="3" fillId="3" borderId="6" xfId="0" applyNumberFormat="1" applyFont="1" applyFill="1" applyBorder="1" applyAlignment="1">
      <alignment horizontal="center" vertical="center" textRotation="90" wrapText="1"/>
    </xf>
    <xf numFmtId="1" fontId="3" fillId="3" borderId="11" xfId="0" applyNumberFormat="1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textRotation="90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1"/>
  <sheetViews>
    <sheetView tabSelected="1" zoomScale="75" zoomScaleNormal="75" workbookViewId="0">
      <pane ySplit="8" topLeftCell="A318" activePane="bottomLeft" state="frozen"/>
      <selection pane="bottomLeft" activeCell="X3" sqref="X3:AA3"/>
    </sheetView>
  </sheetViews>
  <sheetFormatPr defaultColWidth="9.140625" defaultRowHeight="16.5" x14ac:dyDescent="0.3"/>
  <cols>
    <col min="1" max="1" width="6.42578125" style="7" customWidth="1"/>
    <col min="2" max="2" width="23.7109375" style="1" customWidth="1"/>
    <col min="3" max="3" width="17.7109375" style="1" customWidth="1"/>
    <col min="4" max="4" width="17.140625" style="1" customWidth="1"/>
    <col min="5" max="5" width="13.28515625" style="1" customWidth="1"/>
    <col min="6" max="6" width="12.85546875" style="8" customWidth="1"/>
    <col min="7" max="8" width="6.7109375" style="12" customWidth="1"/>
    <col min="9" max="9" width="6.7109375" style="16" customWidth="1"/>
    <col min="10" max="10" width="8" style="1" bestFit="1" customWidth="1"/>
    <col min="11" max="11" width="11" style="1" customWidth="1"/>
    <col min="12" max="12" width="12.85546875" style="1" customWidth="1"/>
    <col min="13" max="13" width="10.42578125" style="1" customWidth="1"/>
    <col min="14" max="14" width="13.42578125" style="1" customWidth="1"/>
    <col min="15" max="16" width="9.5703125" style="1" customWidth="1"/>
    <col min="17" max="17" width="9.85546875" style="1" customWidth="1"/>
    <col min="18" max="24" width="8.28515625" style="1" customWidth="1"/>
    <col min="25" max="25" width="8.28515625" style="18" customWidth="1"/>
    <col min="26" max="26" width="8.85546875" style="1" customWidth="1"/>
    <col min="27" max="27" width="9.85546875" style="1" bestFit="1" customWidth="1"/>
    <col min="28" max="229" width="9.140625" style="1"/>
    <col min="230" max="230" width="4.85546875" style="1" customWidth="1"/>
    <col min="231" max="231" width="21.5703125" style="1" bestFit="1" customWidth="1"/>
    <col min="232" max="232" width="15.85546875" style="1" bestFit="1" customWidth="1"/>
    <col min="233" max="233" width="5.85546875" style="1" customWidth="1"/>
    <col min="234" max="235" width="8" style="1" bestFit="1" customWidth="1"/>
    <col min="236" max="242" width="5.7109375" style="1" bestFit="1" customWidth="1"/>
    <col min="243" max="243" width="10.28515625" style="1" bestFit="1" customWidth="1"/>
    <col min="244" max="244" width="8.140625" style="1" bestFit="1" customWidth="1"/>
    <col min="245" max="245" width="8.85546875" style="1" bestFit="1" customWidth="1"/>
    <col min="246" max="246" width="8.5703125" style="1" bestFit="1" customWidth="1"/>
    <col min="247" max="248" width="11" style="1" bestFit="1" customWidth="1"/>
    <col min="249" max="249" width="8" style="1" bestFit="1" customWidth="1"/>
    <col min="250" max="251" width="10" style="1" customWidth="1"/>
    <col min="252" max="253" width="6" style="1" bestFit="1" customWidth="1"/>
    <col min="254" max="255" width="9.140625" style="1"/>
    <col min="256" max="256" width="9.85546875" style="1" bestFit="1" customWidth="1"/>
    <col min="257" max="485" width="9.140625" style="1"/>
    <col min="486" max="486" width="4.85546875" style="1" customWidth="1"/>
    <col min="487" max="487" width="21.5703125" style="1" bestFit="1" customWidth="1"/>
    <col min="488" max="488" width="15.85546875" style="1" bestFit="1" customWidth="1"/>
    <col min="489" max="489" width="5.85546875" style="1" customWidth="1"/>
    <col min="490" max="491" width="8" style="1" bestFit="1" customWidth="1"/>
    <col min="492" max="498" width="5.7109375" style="1" bestFit="1" customWidth="1"/>
    <col min="499" max="499" width="10.28515625" style="1" bestFit="1" customWidth="1"/>
    <col min="500" max="500" width="8.140625" style="1" bestFit="1" customWidth="1"/>
    <col min="501" max="501" width="8.85546875" style="1" bestFit="1" customWidth="1"/>
    <col min="502" max="502" width="8.5703125" style="1" bestFit="1" customWidth="1"/>
    <col min="503" max="504" width="11" style="1" bestFit="1" customWidth="1"/>
    <col min="505" max="505" width="8" style="1" bestFit="1" customWidth="1"/>
    <col min="506" max="507" width="10" style="1" customWidth="1"/>
    <col min="508" max="509" width="6" style="1" bestFit="1" customWidth="1"/>
    <col min="510" max="511" width="9.140625" style="1"/>
    <col min="512" max="512" width="9.85546875" style="1" bestFit="1" customWidth="1"/>
    <col min="513" max="741" width="9.140625" style="1"/>
    <col min="742" max="742" width="4.85546875" style="1" customWidth="1"/>
    <col min="743" max="743" width="21.5703125" style="1" bestFit="1" customWidth="1"/>
    <col min="744" max="744" width="15.85546875" style="1" bestFit="1" customWidth="1"/>
    <col min="745" max="745" width="5.85546875" style="1" customWidth="1"/>
    <col min="746" max="747" width="8" style="1" bestFit="1" customWidth="1"/>
    <col min="748" max="754" width="5.7109375" style="1" bestFit="1" customWidth="1"/>
    <col min="755" max="755" width="10.28515625" style="1" bestFit="1" customWidth="1"/>
    <col min="756" max="756" width="8.140625" style="1" bestFit="1" customWidth="1"/>
    <col min="757" max="757" width="8.85546875" style="1" bestFit="1" customWidth="1"/>
    <col min="758" max="758" width="8.5703125" style="1" bestFit="1" customWidth="1"/>
    <col min="759" max="760" width="11" style="1" bestFit="1" customWidth="1"/>
    <col min="761" max="761" width="8" style="1" bestFit="1" customWidth="1"/>
    <col min="762" max="763" width="10" style="1" customWidth="1"/>
    <col min="764" max="765" width="6" style="1" bestFit="1" customWidth="1"/>
    <col min="766" max="767" width="9.140625" style="1"/>
    <col min="768" max="768" width="9.85546875" style="1" bestFit="1" customWidth="1"/>
    <col min="769" max="997" width="9.140625" style="1"/>
    <col min="998" max="998" width="4.85546875" style="1" customWidth="1"/>
    <col min="999" max="999" width="21.5703125" style="1" bestFit="1" customWidth="1"/>
    <col min="1000" max="1000" width="15.85546875" style="1" bestFit="1" customWidth="1"/>
    <col min="1001" max="1001" width="5.85546875" style="1" customWidth="1"/>
    <col min="1002" max="1003" width="8" style="1" bestFit="1" customWidth="1"/>
    <col min="1004" max="1010" width="5.7109375" style="1" bestFit="1" customWidth="1"/>
    <col min="1011" max="1011" width="10.28515625" style="1" bestFit="1" customWidth="1"/>
    <col min="1012" max="1012" width="8.140625" style="1" bestFit="1" customWidth="1"/>
    <col min="1013" max="1013" width="8.85546875" style="1" bestFit="1" customWidth="1"/>
    <col min="1014" max="1014" width="8.5703125" style="1" bestFit="1" customWidth="1"/>
    <col min="1015" max="1016" width="11" style="1" bestFit="1" customWidth="1"/>
    <col min="1017" max="1017" width="8" style="1" bestFit="1" customWidth="1"/>
    <col min="1018" max="1019" width="10" style="1" customWidth="1"/>
    <col min="1020" max="1021" width="6" style="1" bestFit="1" customWidth="1"/>
    <col min="1022" max="1023" width="9.140625" style="1"/>
    <col min="1024" max="1024" width="9.85546875" style="1" bestFit="1" customWidth="1"/>
    <col min="1025" max="1253" width="9.140625" style="1"/>
    <col min="1254" max="1254" width="4.85546875" style="1" customWidth="1"/>
    <col min="1255" max="1255" width="21.5703125" style="1" bestFit="1" customWidth="1"/>
    <col min="1256" max="1256" width="15.85546875" style="1" bestFit="1" customWidth="1"/>
    <col min="1257" max="1257" width="5.85546875" style="1" customWidth="1"/>
    <col min="1258" max="1259" width="8" style="1" bestFit="1" customWidth="1"/>
    <col min="1260" max="1266" width="5.7109375" style="1" bestFit="1" customWidth="1"/>
    <col min="1267" max="1267" width="10.28515625" style="1" bestFit="1" customWidth="1"/>
    <col min="1268" max="1268" width="8.140625" style="1" bestFit="1" customWidth="1"/>
    <col min="1269" max="1269" width="8.85546875" style="1" bestFit="1" customWidth="1"/>
    <col min="1270" max="1270" width="8.5703125" style="1" bestFit="1" customWidth="1"/>
    <col min="1271" max="1272" width="11" style="1" bestFit="1" customWidth="1"/>
    <col min="1273" max="1273" width="8" style="1" bestFit="1" customWidth="1"/>
    <col min="1274" max="1275" width="10" style="1" customWidth="1"/>
    <col min="1276" max="1277" width="6" style="1" bestFit="1" customWidth="1"/>
    <col min="1278" max="1279" width="9.140625" style="1"/>
    <col min="1280" max="1280" width="9.85546875" style="1" bestFit="1" customWidth="1"/>
    <col min="1281" max="1509" width="9.140625" style="1"/>
    <col min="1510" max="1510" width="4.85546875" style="1" customWidth="1"/>
    <col min="1511" max="1511" width="21.5703125" style="1" bestFit="1" customWidth="1"/>
    <col min="1512" max="1512" width="15.85546875" style="1" bestFit="1" customWidth="1"/>
    <col min="1513" max="1513" width="5.85546875" style="1" customWidth="1"/>
    <col min="1514" max="1515" width="8" style="1" bestFit="1" customWidth="1"/>
    <col min="1516" max="1522" width="5.7109375" style="1" bestFit="1" customWidth="1"/>
    <col min="1523" max="1523" width="10.28515625" style="1" bestFit="1" customWidth="1"/>
    <col min="1524" max="1524" width="8.140625" style="1" bestFit="1" customWidth="1"/>
    <col min="1525" max="1525" width="8.85546875" style="1" bestFit="1" customWidth="1"/>
    <col min="1526" max="1526" width="8.5703125" style="1" bestFit="1" customWidth="1"/>
    <col min="1527" max="1528" width="11" style="1" bestFit="1" customWidth="1"/>
    <col min="1529" max="1529" width="8" style="1" bestFit="1" customWidth="1"/>
    <col min="1530" max="1531" width="10" style="1" customWidth="1"/>
    <col min="1532" max="1533" width="6" style="1" bestFit="1" customWidth="1"/>
    <col min="1534" max="1535" width="9.140625" style="1"/>
    <col min="1536" max="1536" width="9.85546875" style="1" bestFit="1" customWidth="1"/>
    <col min="1537" max="1765" width="9.140625" style="1"/>
    <col min="1766" max="1766" width="4.85546875" style="1" customWidth="1"/>
    <col min="1767" max="1767" width="21.5703125" style="1" bestFit="1" customWidth="1"/>
    <col min="1768" max="1768" width="15.85546875" style="1" bestFit="1" customWidth="1"/>
    <col min="1769" max="1769" width="5.85546875" style="1" customWidth="1"/>
    <col min="1770" max="1771" width="8" style="1" bestFit="1" customWidth="1"/>
    <col min="1772" max="1778" width="5.7109375" style="1" bestFit="1" customWidth="1"/>
    <col min="1779" max="1779" width="10.28515625" style="1" bestFit="1" customWidth="1"/>
    <col min="1780" max="1780" width="8.140625" style="1" bestFit="1" customWidth="1"/>
    <col min="1781" max="1781" width="8.85546875" style="1" bestFit="1" customWidth="1"/>
    <col min="1782" max="1782" width="8.5703125" style="1" bestFit="1" customWidth="1"/>
    <col min="1783" max="1784" width="11" style="1" bestFit="1" customWidth="1"/>
    <col min="1785" max="1785" width="8" style="1" bestFit="1" customWidth="1"/>
    <col min="1786" max="1787" width="10" style="1" customWidth="1"/>
    <col min="1788" max="1789" width="6" style="1" bestFit="1" customWidth="1"/>
    <col min="1790" max="1791" width="9.140625" style="1"/>
    <col min="1792" max="1792" width="9.85546875" style="1" bestFit="1" customWidth="1"/>
    <col min="1793" max="2021" width="9.140625" style="1"/>
    <col min="2022" max="2022" width="4.85546875" style="1" customWidth="1"/>
    <col min="2023" max="2023" width="21.5703125" style="1" bestFit="1" customWidth="1"/>
    <col min="2024" max="2024" width="15.85546875" style="1" bestFit="1" customWidth="1"/>
    <col min="2025" max="2025" width="5.85546875" style="1" customWidth="1"/>
    <col min="2026" max="2027" width="8" style="1" bestFit="1" customWidth="1"/>
    <col min="2028" max="2034" width="5.7109375" style="1" bestFit="1" customWidth="1"/>
    <col min="2035" max="2035" width="10.28515625" style="1" bestFit="1" customWidth="1"/>
    <col min="2036" max="2036" width="8.140625" style="1" bestFit="1" customWidth="1"/>
    <col min="2037" max="2037" width="8.85546875" style="1" bestFit="1" customWidth="1"/>
    <col min="2038" max="2038" width="8.5703125" style="1" bestFit="1" customWidth="1"/>
    <col min="2039" max="2040" width="11" style="1" bestFit="1" customWidth="1"/>
    <col min="2041" max="2041" width="8" style="1" bestFit="1" customWidth="1"/>
    <col min="2042" max="2043" width="10" style="1" customWidth="1"/>
    <col min="2044" max="2045" width="6" style="1" bestFit="1" customWidth="1"/>
    <col min="2046" max="2047" width="9.140625" style="1"/>
    <col min="2048" max="2048" width="9.85546875" style="1" bestFit="1" customWidth="1"/>
    <col min="2049" max="2277" width="9.140625" style="1"/>
    <col min="2278" max="2278" width="4.85546875" style="1" customWidth="1"/>
    <col min="2279" max="2279" width="21.5703125" style="1" bestFit="1" customWidth="1"/>
    <col min="2280" max="2280" width="15.85546875" style="1" bestFit="1" customWidth="1"/>
    <col min="2281" max="2281" width="5.85546875" style="1" customWidth="1"/>
    <col min="2282" max="2283" width="8" style="1" bestFit="1" customWidth="1"/>
    <col min="2284" max="2290" width="5.7109375" style="1" bestFit="1" customWidth="1"/>
    <col min="2291" max="2291" width="10.28515625" style="1" bestFit="1" customWidth="1"/>
    <col min="2292" max="2292" width="8.140625" style="1" bestFit="1" customWidth="1"/>
    <col min="2293" max="2293" width="8.85546875" style="1" bestFit="1" customWidth="1"/>
    <col min="2294" max="2294" width="8.5703125" style="1" bestFit="1" customWidth="1"/>
    <col min="2295" max="2296" width="11" style="1" bestFit="1" customWidth="1"/>
    <col min="2297" max="2297" width="8" style="1" bestFit="1" customWidth="1"/>
    <col min="2298" max="2299" width="10" style="1" customWidth="1"/>
    <col min="2300" max="2301" width="6" style="1" bestFit="1" customWidth="1"/>
    <col min="2302" max="2303" width="9.140625" style="1"/>
    <col min="2304" max="2304" width="9.85546875" style="1" bestFit="1" customWidth="1"/>
    <col min="2305" max="2533" width="9.140625" style="1"/>
    <col min="2534" max="2534" width="4.85546875" style="1" customWidth="1"/>
    <col min="2535" max="2535" width="21.5703125" style="1" bestFit="1" customWidth="1"/>
    <col min="2536" max="2536" width="15.85546875" style="1" bestFit="1" customWidth="1"/>
    <col min="2537" max="2537" width="5.85546875" style="1" customWidth="1"/>
    <col min="2538" max="2539" width="8" style="1" bestFit="1" customWidth="1"/>
    <col min="2540" max="2546" width="5.7109375" style="1" bestFit="1" customWidth="1"/>
    <col min="2547" max="2547" width="10.28515625" style="1" bestFit="1" customWidth="1"/>
    <col min="2548" max="2548" width="8.140625" style="1" bestFit="1" customWidth="1"/>
    <col min="2549" max="2549" width="8.85546875" style="1" bestFit="1" customWidth="1"/>
    <col min="2550" max="2550" width="8.5703125" style="1" bestFit="1" customWidth="1"/>
    <col min="2551" max="2552" width="11" style="1" bestFit="1" customWidth="1"/>
    <col min="2553" max="2553" width="8" style="1" bestFit="1" customWidth="1"/>
    <col min="2554" max="2555" width="10" style="1" customWidth="1"/>
    <col min="2556" max="2557" width="6" style="1" bestFit="1" customWidth="1"/>
    <col min="2558" max="2559" width="9.140625" style="1"/>
    <col min="2560" max="2560" width="9.85546875" style="1" bestFit="1" customWidth="1"/>
    <col min="2561" max="2789" width="9.140625" style="1"/>
    <col min="2790" max="2790" width="4.85546875" style="1" customWidth="1"/>
    <col min="2791" max="2791" width="21.5703125" style="1" bestFit="1" customWidth="1"/>
    <col min="2792" max="2792" width="15.85546875" style="1" bestFit="1" customWidth="1"/>
    <col min="2793" max="2793" width="5.85546875" style="1" customWidth="1"/>
    <col min="2794" max="2795" width="8" style="1" bestFit="1" customWidth="1"/>
    <col min="2796" max="2802" width="5.7109375" style="1" bestFit="1" customWidth="1"/>
    <col min="2803" max="2803" width="10.28515625" style="1" bestFit="1" customWidth="1"/>
    <col min="2804" max="2804" width="8.140625" style="1" bestFit="1" customWidth="1"/>
    <col min="2805" max="2805" width="8.85546875" style="1" bestFit="1" customWidth="1"/>
    <col min="2806" max="2806" width="8.5703125" style="1" bestFit="1" customWidth="1"/>
    <col min="2807" max="2808" width="11" style="1" bestFit="1" customWidth="1"/>
    <col min="2809" max="2809" width="8" style="1" bestFit="1" customWidth="1"/>
    <col min="2810" max="2811" width="10" style="1" customWidth="1"/>
    <col min="2812" max="2813" width="6" style="1" bestFit="1" customWidth="1"/>
    <col min="2814" max="2815" width="9.140625" style="1"/>
    <col min="2816" max="2816" width="9.85546875" style="1" bestFit="1" customWidth="1"/>
    <col min="2817" max="3045" width="9.140625" style="1"/>
    <col min="3046" max="3046" width="4.85546875" style="1" customWidth="1"/>
    <col min="3047" max="3047" width="21.5703125" style="1" bestFit="1" customWidth="1"/>
    <col min="3048" max="3048" width="15.85546875" style="1" bestFit="1" customWidth="1"/>
    <col min="3049" max="3049" width="5.85546875" style="1" customWidth="1"/>
    <col min="3050" max="3051" width="8" style="1" bestFit="1" customWidth="1"/>
    <col min="3052" max="3058" width="5.7109375" style="1" bestFit="1" customWidth="1"/>
    <col min="3059" max="3059" width="10.28515625" style="1" bestFit="1" customWidth="1"/>
    <col min="3060" max="3060" width="8.140625" style="1" bestFit="1" customWidth="1"/>
    <col min="3061" max="3061" width="8.85546875" style="1" bestFit="1" customWidth="1"/>
    <col min="3062" max="3062" width="8.5703125" style="1" bestFit="1" customWidth="1"/>
    <col min="3063" max="3064" width="11" style="1" bestFit="1" customWidth="1"/>
    <col min="3065" max="3065" width="8" style="1" bestFit="1" customWidth="1"/>
    <col min="3066" max="3067" width="10" style="1" customWidth="1"/>
    <col min="3068" max="3069" width="6" style="1" bestFit="1" customWidth="1"/>
    <col min="3070" max="3071" width="9.140625" style="1"/>
    <col min="3072" max="3072" width="9.85546875" style="1" bestFit="1" customWidth="1"/>
    <col min="3073" max="3301" width="9.140625" style="1"/>
    <col min="3302" max="3302" width="4.85546875" style="1" customWidth="1"/>
    <col min="3303" max="3303" width="21.5703125" style="1" bestFit="1" customWidth="1"/>
    <col min="3304" max="3304" width="15.85546875" style="1" bestFit="1" customWidth="1"/>
    <col min="3305" max="3305" width="5.85546875" style="1" customWidth="1"/>
    <col min="3306" max="3307" width="8" style="1" bestFit="1" customWidth="1"/>
    <col min="3308" max="3314" width="5.7109375" style="1" bestFit="1" customWidth="1"/>
    <col min="3315" max="3315" width="10.28515625" style="1" bestFit="1" customWidth="1"/>
    <col min="3316" max="3316" width="8.140625" style="1" bestFit="1" customWidth="1"/>
    <col min="3317" max="3317" width="8.85546875" style="1" bestFit="1" customWidth="1"/>
    <col min="3318" max="3318" width="8.5703125" style="1" bestFit="1" customWidth="1"/>
    <col min="3319" max="3320" width="11" style="1" bestFit="1" customWidth="1"/>
    <col min="3321" max="3321" width="8" style="1" bestFit="1" customWidth="1"/>
    <col min="3322" max="3323" width="10" style="1" customWidth="1"/>
    <col min="3324" max="3325" width="6" style="1" bestFit="1" customWidth="1"/>
    <col min="3326" max="3327" width="9.140625" style="1"/>
    <col min="3328" max="3328" width="9.85546875" style="1" bestFit="1" customWidth="1"/>
    <col min="3329" max="3557" width="9.140625" style="1"/>
    <col min="3558" max="3558" width="4.85546875" style="1" customWidth="1"/>
    <col min="3559" max="3559" width="21.5703125" style="1" bestFit="1" customWidth="1"/>
    <col min="3560" max="3560" width="15.85546875" style="1" bestFit="1" customWidth="1"/>
    <col min="3561" max="3561" width="5.85546875" style="1" customWidth="1"/>
    <col min="3562" max="3563" width="8" style="1" bestFit="1" customWidth="1"/>
    <col min="3564" max="3570" width="5.7109375" style="1" bestFit="1" customWidth="1"/>
    <col min="3571" max="3571" width="10.28515625" style="1" bestFit="1" customWidth="1"/>
    <col min="3572" max="3572" width="8.140625" style="1" bestFit="1" customWidth="1"/>
    <col min="3573" max="3573" width="8.85546875" style="1" bestFit="1" customWidth="1"/>
    <col min="3574" max="3574" width="8.5703125" style="1" bestFit="1" customWidth="1"/>
    <col min="3575" max="3576" width="11" style="1" bestFit="1" customWidth="1"/>
    <col min="3577" max="3577" width="8" style="1" bestFit="1" customWidth="1"/>
    <col min="3578" max="3579" width="10" style="1" customWidth="1"/>
    <col min="3580" max="3581" width="6" style="1" bestFit="1" customWidth="1"/>
    <col min="3582" max="3583" width="9.140625" style="1"/>
    <col min="3584" max="3584" width="9.85546875" style="1" bestFit="1" customWidth="1"/>
    <col min="3585" max="3813" width="9.140625" style="1"/>
    <col min="3814" max="3814" width="4.85546875" style="1" customWidth="1"/>
    <col min="3815" max="3815" width="21.5703125" style="1" bestFit="1" customWidth="1"/>
    <col min="3816" max="3816" width="15.85546875" style="1" bestFit="1" customWidth="1"/>
    <col min="3817" max="3817" width="5.85546875" style="1" customWidth="1"/>
    <col min="3818" max="3819" width="8" style="1" bestFit="1" customWidth="1"/>
    <col min="3820" max="3826" width="5.7109375" style="1" bestFit="1" customWidth="1"/>
    <col min="3827" max="3827" width="10.28515625" style="1" bestFit="1" customWidth="1"/>
    <col min="3828" max="3828" width="8.140625" style="1" bestFit="1" customWidth="1"/>
    <col min="3829" max="3829" width="8.85546875" style="1" bestFit="1" customWidth="1"/>
    <col min="3830" max="3830" width="8.5703125" style="1" bestFit="1" customWidth="1"/>
    <col min="3831" max="3832" width="11" style="1" bestFit="1" customWidth="1"/>
    <col min="3833" max="3833" width="8" style="1" bestFit="1" customWidth="1"/>
    <col min="3834" max="3835" width="10" style="1" customWidth="1"/>
    <col min="3836" max="3837" width="6" style="1" bestFit="1" customWidth="1"/>
    <col min="3838" max="3839" width="9.140625" style="1"/>
    <col min="3840" max="3840" width="9.85546875" style="1" bestFit="1" customWidth="1"/>
    <col min="3841" max="4069" width="9.140625" style="1"/>
    <col min="4070" max="4070" width="4.85546875" style="1" customWidth="1"/>
    <col min="4071" max="4071" width="21.5703125" style="1" bestFit="1" customWidth="1"/>
    <col min="4072" max="4072" width="15.85546875" style="1" bestFit="1" customWidth="1"/>
    <col min="4073" max="4073" width="5.85546875" style="1" customWidth="1"/>
    <col min="4074" max="4075" width="8" style="1" bestFit="1" customWidth="1"/>
    <col min="4076" max="4082" width="5.7109375" style="1" bestFit="1" customWidth="1"/>
    <col min="4083" max="4083" width="10.28515625" style="1" bestFit="1" customWidth="1"/>
    <col min="4084" max="4084" width="8.140625" style="1" bestFit="1" customWidth="1"/>
    <col min="4085" max="4085" width="8.85546875" style="1" bestFit="1" customWidth="1"/>
    <col min="4086" max="4086" width="8.5703125" style="1" bestFit="1" customWidth="1"/>
    <col min="4087" max="4088" width="11" style="1" bestFit="1" customWidth="1"/>
    <col min="4089" max="4089" width="8" style="1" bestFit="1" customWidth="1"/>
    <col min="4090" max="4091" width="10" style="1" customWidth="1"/>
    <col min="4092" max="4093" width="6" style="1" bestFit="1" customWidth="1"/>
    <col min="4094" max="4095" width="9.140625" style="1"/>
    <col min="4096" max="4096" width="9.85546875" style="1" bestFit="1" customWidth="1"/>
    <col min="4097" max="4325" width="9.140625" style="1"/>
    <col min="4326" max="4326" width="4.85546875" style="1" customWidth="1"/>
    <col min="4327" max="4327" width="21.5703125" style="1" bestFit="1" customWidth="1"/>
    <col min="4328" max="4328" width="15.85546875" style="1" bestFit="1" customWidth="1"/>
    <col min="4329" max="4329" width="5.85546875" style="1" customWidth="1"/>
    <col min="4330" max="4331" width="8" style="1" bestFit="1" customWidth="1"/>
    <col min="4332" max="4338" width="5.7109375" style="1" bestFit="1" customWidth="1"/>
    <col min="4339" max="4339" width="10.28515625" style="1" bestFit="1" customWidth="1"/>
    <col min="4340" max="4340" width="8.140625" style="1" bestFit="1" customWidth="1"/>
    <col min="4341" max="4341" width="8.85546875" style="1" bestFit="1" customWidth="1"/>
    <col min="4342" max="4342" width="8.5703125" style="1" bestFit="1" customWidth="1"/>
    <col min="4343" max="4344" width="11" style="1" bestFit="1" customWidth="1"/>
    <col min="4345" max="4345" width="8" style="1" bestFit="1" customWidth="1"/>
    <col min="4346" max="4347" width="10" style="1" customWidth="1"/>
    <col min="4348" max="4349" width="6" style="1" bestFit="1" customWidth="1"/>
    <col min="4350" max="4351" width="9.140625" style="1"/>
    <col min="4352" max="4352" width="9.85546875" style="1" bestFit="1" customWidth="1"/>
    <col min="4353" max="4581" width="9.140625" style="1"/>
    <col min="4582" max="4582" width="4.85546875" style="1" customWidth="1"/>
    <col min="4583" max="4583" width="21.5703125" style="1" bestFit="1" customWidth="1"/>
    <col min="4584" max="4584" width="15.85546875" style="1" bestFit="1" customWidth="1"/>
    <col min="4585" max="4585" width="5.85546875" style="1" customWidth="1"/>
    <col min="4586" max="4587" width="8" style="1" bestFit="1" customWidth="1"/>
    <col min="4588" max="4594" width="5.7109375" style="1" bestFit="1" customWidth="1"/>
    <col min="4595" max="4595" width="10.28515625" style="1" bestFit="1" customWidth="1"/>
    <col min="4596" max="4596" width="8.140625" style="1" bestFit="1" customWidth="1"/>
    <col min="4597" max="4597" width="8.85546875" style="1" bestFit="1" customWidth="1"/>
    <col min="4598" max="4598" width="8.5703125" style="1" bestFit="1" customWidth="1"/>
    <col min="4599" max="4600" width="11" style="1" bestFit="1" customWidth="1"/>
    <col min="4601" max="4601" width="8" style="1" bestFit="1" customWidth="1"/>
    <col min="4602" max="4603" width="10" style="1" customWidth="1"/>
    <col min="4604" max="4605" width="6" style="1" bestFit="1" customWidth="1"/>
    <col min="4606" max="4607" width="9.140625" style="1"/>
    <col min="4608" max="4608" width="9.85546875" style="1" bestFit="1" customWidth="1"/>
    <col min="4609" max="4837" width="9.140625" style="1"/>
    <col min="4838" max="4838" width="4.85546875" style="1" customWidth="1"/>
    <col min="4839" max="4839" width="21.5703125" style="1" bestFit="1" customWidth="1"/>
    <col min="4840" max="4840" width="15.85546875" style="1" bestFit="1" customWidth="1"/>
    <col min="4841" max="4841" width="5.85546875" style="1" customWidth="1"/>
    <col min="4842" max="4843" width="8" style="1" bestFit="1" customWidth="1"/>
    <col min="4844" max="4850" width="5.7109375" style="1" bestFit="1" customWidth="1"/>
    <col min="4851" max="4851" width="10.28515625" style="1" bestFit="1" customWidth="1"/>
    <col min="4852" max="4852" width="8.140625" style="1" bestFit="1" customWidth="1"/>
    <col min="4853" max="4853" width="8.85546875" style="1" bestFit="1" customWidth="1"/>
    <col min="4854" max="4854" width="8.5703125" style="1" bestFit="1" customWidth="1"/>
    <col min="4855" max="4856" width="11" style="1" bestFit="1" customWidth="1"/>
    <col min="4857" max="4857" width="8" style="1" bestFit="1" customWidth="1"/>
    <col min="4858" max="4859" width="10" style="1" customWidth="1"/>
    <col min="4860" max="4861" width="6" style="1" bestFit="1" customWidth="1"/>
    <col min="4862" max="4863" width="9.140625" style="1"/>
    <col min="4864" max="4864" width="9.85546875" style="1" bestFit="1" customWidth="1"/>
    <col min="4865" max="5093" width="9.140625" style="1"/>
    <col min="5094" max="5094" width="4.85546875" style="1" customWidth="1"/>
    <col min="5095" max="5095" width="21.5703125" style="1" bestFit="1" customWidth="1"/>
    <col min="5096" max="5096" width="15.85546875" style="1" bestFit="1" customWidth="1"/>
    <col min="5097" max="5097" width="5.85546875" style="1" customWidth="1"/>
    <col min="5098" max="5099" width="8" style="1" bestFit="1" customWidth="1"/>
    <col min="5100" max="5106" width="5.7109375" style="1" bestFit="1" customWidth="1"/>
    <col min="5107" max="5107" width="10.28515625" style="1" bestFit="1" customWidth="1"/>
    <col min="5108" max="5108" width="8.140625" style="1" bestFit="1" customWidth="1"/>
    <col min="5109" max="5109" width="8.85546875" style="1" bestFit="1" customWidth="1"/>
    <col min="5110" max="5110" width="8.5703125" style="1" bestFit="1" customWidth="1"/>
    <col min="5111" max="5112" width="11" style="1" bestFit="1" customWidth="1"/>
    <col min="5113" max="5113" width="8" style="1" bestFit="1" customWidth="1"/>
    <col min="5114" max="5115" width="10" style="1" customWidth="1"/>
    <col min="5116" max="5117" width="6" style="1" bestFit="1" customWidth="1"/>
    <col min="5118" max="5119" width="9.140625" style="1"/>
    <col min="5120" max="5120" width="9.85546875" style="1" bestFit="1" customWidth="1"/>
    <col min="5121" max="5349" width="9.140625" style="1"/>
    <col min="5350" max="5350" width="4.85546875" style="1" customWidth="1"/>
    <col min="5351" max="5351" width="21.5703125" style="1" bestFit="1" customWidth="1"/>
    <col min="5352" max="5352" width="15.85546875" style="1" bestFit="1" customWidth="1"/>
    <col min="5353" max="5353" width="5.85546875" style="1" customWidth="1"/>
    <col min="5354" max="5355" width="8" style="1" bestFit="1" customWidth="1"/>
    <col min="5356" max="5362" width="5.7109375" style="1" bestFit="1" customWidth="1"/>
    <col min="5363" max="5363" width="10.28515625" style="1" bestFit="1" customWidth="1"/>
    <col min="5364" max="5364" width="8.140625" style="1" bestFit="1" customWidth="1"/>
    <col min="5365" max="5365" width="8.85546875" style="1" bestFit="1" customWidth="1"/>
    <col min="5366" max="5366" width="8.5703125" style="1" bestFit="1" customWidth="1"/>
    <col min="5367" max="5368" width="11" style="1" bestFit="1" customWidth="1"/>
    <col min="5369" max="5369" width="8" style="1" bestFit="1" customWidth="1"/>
    <col min="5370" max="5371" width="10" style="1" customWidth="1"/>
    <col min="5372" max="5373" width="6" style="1" bestFit="1" customWidth="1"/>
    <col min="5374" max="5375" width="9.140625" style="1"/>
    <col min="5376" max="5376" width="9.85546875" style="1" bestFit="1" customWidth="1"/>
    <col min="5377" max="5605" width="9.140625" style="1"/>
    <col min="5606" max="5606" width="4.85546875" style="1" customWidth="1"/>
    <col min="5607" max="5607" width="21.5703125" style="1" bestFit="1" customWidth="1"/>
    <col min="5608" max="5608" width="15.85546875" style="1" bestFit="1" customWidth="1"/>
    <col min="5609" max="5609" width="5.85546875" style="1" customWidth="1"/>
    <col min="5610" max="5611" width="8" style="1" bestFit="1" customWidth="1"/>
    <col min="5612" max="5618" width="5.7109375" style="1" bestFit="1" customWidth="1"/>
    <col min="5619" max="5619" width="10.28515625" style="1" bestFit="1" customWidth="1"/>
    <col min="5620" max="5620" width="8.140625" style="1" bestFit="1" customWidth="1"/>
    <col min="5621" max="5621" width="8.85546875" style="1" bestFit="1" customWidth="1"/>
    <col min="5622" max="5622" width="8.5703125" style="1" bestFit="1" customWidth="1"/>
    <col min="5623" max="5624" width="11" style="1" bestFit="1" customWidth="1"/>
    <col min="5625" max="5625" width="8" style="1" bestFit="1" customWidth="1"/>
    <col min="5626" max="5627" width="10" style="1" customWidth="1"/>
    <col min="5628" max="5629" width="6" style="1" bestFit="1" customWidth="1"/>
    <col min="5630" max="5631" width="9.140625" style="1"/>
    <col min="5632" max="5632" width="9.85546875" style="1" bestFit="1" customWidth="1"/>
    <col min="5633" max="5861" width="9.140625" style="1"/>
    <col min="5862" max="5862" width="4.85546875" style="1" customWidth="1"/>
    <col min="5863" max="5863" width="21.5703125" style="1" bestFit="1" customWidth="1"/>
    <col min="5864" max="5864" width="15.85546875" style="1" bestFit="1" customWidth="1"/>
    <col min="5865" max="5865" width="5.85546875" style="1" customWidth="1"/>
    <col min="5866" max="5867" width="8" style="1" bestFit="1" customWidth="1"/>
    <col min="5868" max="5874" width="5.7109375" style="1" bestFit="1" customWidth="1"/>
    <col min="5875" max="5875" width="10.28515625" style="1" bestFit="1" customWidth="1"/>
    <col min="5876" max="5876" width="8.140625" style="1" bestFit="1" customWidth="1"/>
    <col min="5877" max="5877" width="8.85546875" style="1" bestFit="1" customWidth="1"/>
    <col min="5878" max="5878" width="8.5703125" style="1" bestFit="1" customWidth="1"/>
    <col min="5879" max="5880" width="11" style="1" bestFit="1" customWidth="1"/>
    <col min="5881" max="5881" width="8" style="1" bestFit="1" customWidth="1"/>
    <col min="5882" max="5883" width="10" style="1" customWidth="1"/>
    <col min="5884" max="5885" width="6" style="1" bestFit="1" customWidth="1"/>
    <col min="5886" max="5887" width="9.140625" style="1"/>
    <col min="5888" max="5888" width="9.85546875" style="1" bestFit="1" customWidth="1"/>
    <col min="5889" max="6117" width="9.140625" style="1"/>
    <col min="6118" max="6118" width="4.85546875" style="1" customWidth="1"/>
    <col min="6119" max="6119" width="21.5703125" style="1" bestFit="1" customWidth="1"/>
    <col min="6120" max="6120" width="15.85546875" style="1" bestFit="1" customWidth="1"/>
    <col min="6121" max="6121" width="5.85546875" style="1" customWidth="1"/>
    <col min="6122" max="6123" width="8" style="1" bestFit="1" customWidth="1"/>
    <col min="6124" max="6130" width="5.7109375" style="1" bestFit="1" customWidth="1"/>
    <col min="6131" max="6131" width="10.28515625" style="1" bestFit="1" customWidth="1"/>
    <col min="6132" max="6132" width="8.140625" style="1" bestFit="1" customWidth="1"/>
    <col min="6133" max="6133" width="8.85546875" style="1" bestFit="1" customWidth="1"/>
    <col min="6134" max="6134" width="8.5703125" style="1" bestFit="1" customWidth="1"/>
    <col min="6135" max="6136" width="11" style="1" bestFit="1" customWidth="1"/>
    <col min="6137" max="6137" width="8" style="1" bestFit="1" customWidth="1"/>
    <col min="6138" max="6139" width="10" style="1" customWidth="1"/>
    <col min="6140" max="6141" width="6" style="1" bestFit="1" customWidth="1"/>
    <col min="6142" max="6143" width="9.140625" style="1"/>
    <col min="6144" max="6144" width="9.85546875" style="1" bestFit="1" customWidth="1"/>
    <col min="6145" max="6373" width="9.140625" style="1"/>
    <col min="6374" max="6374" width="4.85546875" style="1" customWidth="1"/>
    <col min="6375" max="6375" width="21.5703125" style="1" bestFit="1" customWidth="1"/>
    <col min="6376" max="6376" width="15.85546875" style="1" bestFit="1" customWidth="1"/>
    <col min="6377" max="6377" width="5.85546875" style="1" customWidth="1"/>
    <col min="6378" max="6379" width="8" style="1" bestFit="1" customWidth="1"/>
    <col min="6380" max="6386" width="5.7109375" style="1" bestFit="1" customWidth="1"/>
    <col min="6387" max="6387" width="10.28515625" style="1" bestFit="1" customWidth="1"/>
    <col min="6388" max="6388" width="8.140625" style="1" bestFit="1" customWidth="1"/>
    <col min="6389" max="6389" width="8.85546875" style="1" bestFit="1" customWidth="1"/>
    <col min="6390" max="6390" width="8.5703125" style="1" bestFit="1" customWidth="1"/>
    <col min="6391" max="6392" width="11" style="1" bestFit="1" customWidth="1"/>
    <col min="6393" max="6393" width="8" style="1" bestFit="1" customWidth="1"/>
    <col min="6394" max="6395" width="10" style="1" customWidth="1"/>
    <col min="6396" max="6397" width="6" style="1" bestFit="1" customWidth="1"/>
    <col min="6398" max="6399" width="9.140625" style="1"/>
    <col min="6400" max="6400" width="9.85546875" style="1" bestFit="1" customWidth="1"/>
    <col min="6401" max="6629" width="9.140625" style="1"/>
    <col min="6630" max="6630" width="4.85546875" style="1" customWidth="1"/>
    <col min="6631" max="6631" width="21.5703125" style="1" bestFit="1" customWidth="1"/>
    <col min="6632" max="6632" width="15.85546875" style="1" bestFit="1" customWidth="1"/>
    <col min="6633" max="6633" width="5.85546875" style="1" customWidth="1"/>
    <col min="6634" max="6635" width="8" style="1" bestFit="1" customWidth="1"/>
    <col min="6636" max="6642" width="5.7109375" style="1" bestFit="1" customWidth="1"/>
    <col min="6643" max="6643" width="10.28515625" style="1" bestFit="1" customWidth="1"/>
    <col min="6644" max="6644" width="8.140625" style="1" bestFit="1" customWidth="1"/>
    <col min="6645" max="6645" width="8.85546875" style="1" bestFit="1" customWidth="1"/>
    <col min="6646" max="6646" width="8.5703125" style="1" bestFit="1" customWidth="1"/>
    <col min="6647" max="6648" width="11" style="1" bestFit="1" customWidth="1"/>
    <col min="6649" max="6649" width="8" style="1" bestFit="1" customWidth="1"/>
    <col min="6650" max="6651" width="10" style="1" customWidth="1"/>
    <col min="6652" max="6653" width="6" style="1" bestFit="1" customWidth="1"/>
    <col min="6654" max="6655" width="9.140625" style="1"/>
    <col min="6656" max="6656" width="9.85546875" style="1" bestFit="1" customWidth="1"/>
    <col min="6657" max="6885" width="9.140625" style="1"/>
    <col min="6886" max="6886" width="4.85546875" style="1" customWidth="1"/>
    <col min="6887" max="6887" width="21.5703125" style="1" bestFit="1" customWidth="1"/>
    <col min="6888" max="6888" width="15.85546875" style="1" bestFit="1" customWidth="1"/>
    <col min="6889" max="6889" width="5.85546875" style="1" customWidth="1"/>
    <col min="6890" max="6891" width="8" style="1" bestFit="1" customWidth="1"/>
    <col min="6892" max="6898" width="5.7109375" style="1" bestFit="1" customWidth="1"/>
    <col min="6899" max="6899" width="10.28515625" style="1" bestFit="1" customWidth="1"/>
    <col min="6900" max="6900" width="8.140625" style="1" bestFit="1" customWidth="1"/>
    <col min="6901" max="6901" width="8.85546875" style="1" bestFit="1" customWidth="1"/>
    <col min="6902" max="6902" width="8.5703125" style="1" bestFit="1" customWidth="1"/>
    <col min="6903" max="6904" width="11" style="1" bestFit="1" customWidth="1"/>
    <col min="6905" max="6905" width="8" style="1" bestFit="1" customWidth="1"/>
    <col min="6906" max="6907" width="10" style="1" customWidth="1"/>
    <col min="6908" max="6909" width="6" style="1" bestFit="1" customWidth="1"/>
    <col min="6910" max="6911" width="9.140625" style="1"/>
    <col min="6912" max="6912" width="9.85546875" style="1" bestFit="1" customWidth="1"/>
    <col min="6913" max="7141" width="9.140625" style="1"/>
    <col min="7142" max="7142" width="4.85546875" style="1" customWidth="1"/>
    <col min="7143" max="7143" width="21.5703125" style="1" bestFit="1" customWidth="1"/>
    <col min="7144" max="7144" width="15.85546875" style="1" bestFit="1" customWidth="1"/>
    <col min="7145" max="7145" width="5.85546875" style="1" customWidth="1"/>
    <col min="7146" max="7147" width="8" style="1" bestFit="1" customWidth="1"/>
    <col min="7148" max="7154" width="5.7109375" style="1" bestFit="1" customWidth="1"/>
    <col min="7155" max="7155" width="10.28515625" style="1" bestFit="1" customWidth="1"/>
    <col min="7156" max="7156" width="8.140625" style="1" bestFit="1" customWidth="1"/>
    <col min="7157" max="7157" width="8.85546875" style="1" bestFit="1" customWidth="1"/>
    <col min="7158" max="7158" width="8.5703125" style="1" bestFit="1" customWidth="1"/>
    <col min="7159" max="7160" width="11" style="1" bestFit="1" customWidth="1"/>
    <col min="7161" max="7161" width="8" style="1" bestFit="1" customWidth="1"/>
    <col min="7162" max="7163" width="10" style="1" customWidth="1"/>
    <col min="7164" max="7165" width="6" style="1" bestFit="1" customWidth="1"/>
    <col min="7166" max="7167" width="9.140625" style="1"/>
    <col min="7168" max="7168" width="9.85546875" style="1" bestFit="1" customWidth="1"/>
    <col min="7169" max="7397" width="9.140625" style="1"/>
    <col min="7398" max="7398" width="4.85546875" style="1" customWidth="1"/>
    <col min="7399" max="7399" width="21.5703125" style="1" bestFit="1" customWidth="1"/>
    <col min="7400" max="7400" width="15.85546875" style="1" bestFit="1" customWidth="1"/>
    <col min="7401" max="7401" width="5.85546875" style="1" customWidth="1"/>
    <col min="7402" max="7403" width="8" style="1" bestFit="1" customWidth="1"/>
    <col min="7404" max="7410" width="5.7109375" style="1" bestFit="1" customWidth="1"/>
    <col min="7411" max="7411" width="10.28515625" style="1" bestFit="1" customWidth="1"/>
    <col min="7412" max="7412" width="8.140625" style="1" bestFit="1" customWidth="1"/>
    <col min="7413" max="7413" width="8.85546875" style="1" bestFit="1" customWidth="1"/>
    <col min="7414" max="7414" width="8.5703125" style="1" bestFit="1" customWidth="1"/>
    <col min="7415" max="7416" width="11" style="1" bestFit="1" customWidth="1"/>
    <col min="7417" max="7417" width="8" style="1" bestFit="1" customWidth="1"/>
    <col min="7418" max="7419" width="10" style="1" customWidth="1"/>
    <col min="7420" max="7421" width="6" style="1" bestFit="1" customWidth="1"/>
    <col min="7422" max="7423" width="9.140625" style="1"/>
    <col min="7424" max="7424" width="9.85546875" style="1" bestFit="1" customWidth="1"/>
    <col min="7425" max="7653" width="9.140625" style="1"/>
    <col min="7654" max="7654" width="4.85546875" style="1" customWidth="1"/>
    <col min="7655" max="7655" width="21.5703125" style="1" bestFit="1" customWidth="1"/>
    <col min="7656" max="7656" width="15.85546875" style="1" bestFit="1" customWidth="1"/>
    <col min="7657" max="7657" width="5.85546875" style="1" customWidth="1"/>
    <col min="7658" max="7659" width="8" style="1" bestFit="1" customWidth="1"/>
    <col min="7660" max="7666" width="5.7109375" style="1" bestFit="1" customWidth="1"/>
    <col min="7667" max="7667" width="10.28515625" style="1" bestFit="1" customWidth="1"/>
    <col min="7668" max="7668" width="8.140625" style="1" bestFit="1" customWidth="1"/>
    <col min="7669" max="7669" width="8.85546875" style="1" bestFit="1" customWidth="1"/>
    <col min="7670" max="7670" width="8.5703125" style="1" bestFit="1" customWidth="1"/>
    <col min="7671" max="7672" width="11" style="1" bestFit="1" customWidth="1"/>
    <col min="7673" max="7673" width="8" style="1" bestFit="1" customWidth="1"/>
    <col min="7674" max="7675" width="10" style="1" customWidth="1"/>
    <col min="7676" max="7677" width="6" style="1" bestFit="1" customWidth="1"/>
    <col min="7678" max="7679" width="9.140625" style="1"/>
    <col min="7680" max="7680" width="9.85546875" style="1" bestFit="1" customWidth="1"/>
    <col min="7681" max="7909" width="9.140625" style="1"/>
    <col min="7910" max="7910" width="4.85546875" style="1" customWidth="1"/>
    <col min="7911" max="7911" width="21.5703125" style="1" bestFit="1" customWidth="1"/>
    <col min="7912" max="7912" width="15.85546875" style="1" bestFit="1" customWidth="1"/>
    <col min="7913" max="7913" width="5.85546875" style="1" customWidth="1"/>
    <col min="7914" max="7915" width="8" style="1" bestFit="1" customWidth="1"/>
    <col min="7916" max="7922" width="5.7109375" style="1" bestFit="1" customWidth="1"/>
    <col min="7923" max="7923" width="10.28515625" style="1" bestFit="1" customWidth="1"/>
    <col min="7924" max="7924" width="8.140625" style="1" bestFit="1" customWidth="1"/>
    <col min="7925" max="7925" width="8.85546875" style="1" bestFit="1" customWidth="1"/>
    <col min="7926" max="7926" width="8.5703125" style="1" bestFit="1" customWidth="1"/>
    <col min="7927" max="7928" width="11" style="1" bestFit="1" customWidth="1"/>
    <col min="7929" max="7929" width="8" style="1" bestFit="1" customWidth="1"/>
    <col min="7930" max="7931" width="10" style="1" customWidth="1"/>
    <col min="7932" max="7933" width="6" style="1" bestFit="1" customWidth="1"/>
    <col min="7934" max="7935" width="9.140625" style="1"/>
    <col min="7936" max="7936" width="9.85546875" style="1" bestFit="1" customWidth="1"/>
    <col min="7937" max="8165" width="9.140625" style="1"/>
    <col min="8166" max="8166" width="4.85546875" style="1" customWidth="1"/>
    <col min="8167" max="8167" width="21.5703125" style="1" bestFit="1" customWidth="1"/>
    <col min="8168" max="8168" width="15.85546875" style="1" bestFit="1" customWidth="1"/>
    <col min="8169" max="8169" width="5.85546875" style="1" customWidth="1"/>
    <col min="8170" max="8171" width="8" style="1" bestFit="1" customWidth="1"/>
    <col min="8172" max="8178" width="5.7109375" style="1" bestFit="1" customWidth="1"/>
    <col min="8179" max="8179" width="10.28515625" style="1" bestFit="1" customWidth="1"/>
    <col min="8180" max="8180" width="8.140625" style="1" bestFit="1" customWidth="1"/>
    <col min="8181" max="8181" width="8.85546875" style="1" bestFit="1" customWidth="1"/>
    <col min="8182" max="8182" width="8.5703125" style="1" bestFit="1" customWidth="1"/>
    <col min="8183" max="8184" width="11" style="1" bestFit="1" customWidth="1"/>
    <col min="8185" max="8185" width="8" style="1" bestFit="1" customWidth="1"/>
    <col min="8186" max="8187" width="10" style="1" customWidth="1"/>
    <col min="8188" max="8189" width="6" style="1" bestFit="1" customWidth="1"/>
    <col min="8190" max="8191" width="9.140625" style="1"/>
    <col min="8192" max="8192" width="9.85546875" style="1" bestFit="1" customWidth="1"/>
    <col min="8193" max="8421" width="9.140625" style="1"/>
    <col min="8422" max="8422" width="4.85546875" style="1" customWidth="1"/>
    <col min="8423" max="8423" width="21.5703125" style="1" bestFit="1" customWidth="1"/>
    <col min="8424" max="8424" width="15.85546875" style="1" bestFit="1" customWidth="1"/>
    <col min="8425" max="8425" width="5.85546875" style="1" customWidth="1"/>
    <col min="8426" max="8427" width="8" style="1" bestFit="1" customWidth="1"/>
    <col min="8428" max="8434" width="5.7109375" style="1" bestFit="1" customWidth="1"/>
    <col min="8435" max="8435" width="10.28515625" style="1" bestFit="1" customWidth="1"/>
    <col min="8436" max="8436" width="8.140625" style="1" bestFit="1" customWidth="1"/>
    <col min="8437" max="8437" width="8.85546875" style="1" bestFit="1" customWidth="1"/>
    <col min="8438" max="8438" width="8.5703125" style="1" bestFit="1" customWidth="1"/>
    <col min="8439" max="8440" width="11" style="1" bestFit="1" customWidth="1"/>
    <col min="8441" max="8441" width="8" style="1" bestFit="1" customWidth="1"/>
    <col min="8442" max="8443" width="10" style="1" customWidth="1"/>
    <col min="8444" max="8445" width="6" style="1" bestFit="1" customWidth="1"/>
    <col min="8446" max="8447" width="9.140625" style="1"/>
    <col min="8448" max="8448" width="9.85546875" style="1" bestFit="1" customWidth="1"/>
    <col min="8449" max="8677" width="9.140625" style="1"/>
    <col min="8678" max="8678" width="4.85546875" style="1" customWidth="1"/>
    <col min="8679" max="8679" width="21.5703125" style="1" bestFit="1" customWidth="1"/>
    <col min="8680" max="8680" width="15.85546875" style="1" bestFit="1" customWidth="1"/>
    <col min="8681" max="8681" width="5.85546875" style="1" customWidth="1"/>
    <col min="8682" max="8683" width="8" style="1" bestFit="1" customWidth="1"/>
    <col min="8684" max="8690" width="5.7109375" style="1" bestFit="1" customWidth="1"/>
    <col min="8691" max="8691" width="10.28515625" style="1" bestFit="1" customWidth="1"/>
    <col min="8692" max="8692" width="8.140625" style="1" bestFit="1" customWidth="1"/>
    <col min="8693" max="8693" width="8.85546875" style="1" bestFit="1" customWidth="1"/>
    <col min="8694" max="8694" width="8.5703125" style="1" bestFit="1" customWidth="1"/>
    <col min="8695" max="8696" width="11" style="1" bestFit="1" customWidth="1"/>
    <col min="8697" max="8697" width="8" style="1" bestFit="1" customWidth="1"/>
    <col min="8698" max="8699" width="10" style="1" customWidth="1"/>
    <col min="8700" max="8701" width="6" style="1" bestFit="1" customWidth="1"/>
    <col min="8702" max="8703" width="9.140625" style="1"/>
    <col min="8704" max="8704" width="9.85546875" style="1" bestFit="1" customWidth="1"/>
    <col min="8705" max="8933" width="9.140625" style="1"/>
    <col min="8934" max="8934" width="4.85546875" style="1" customWidth="1"/>
    <col min="8935" max="8935" width="21.5703125" style="1" bestFit="1" customWidth="1"/>
    <col min="8936" max="8936" width="15.85546875" style="1" bestFit="1" customWidth="1"/>
    <col min="8937" max="8937" width="5.85546875" style="1" customWidth="1"/>
    <col min="8938" max="8939" width="8" style="1" bestFit="1" customWidth="1"/>
    <col min="8940" max="8946" width="5.7109375" style="1" bestFit="1" customWidth="1"/>
    <col min="8947" max="8947" width="10.28515625" style="1" bestFit="1" customWidth="1"/>
    <col min="8948" max="8948" width="8.140625" style="1" bestFit="1" customWidth="1"/>
    <col min="8949" max="8949" width="8.85546875" style="1" bestFit="1" customWidth="1"/>
    <col min="8950" max="8950" width="8.5703125" style="1" bestFit="1" customWidth="1"/>
    <col min="8951" max="8952" width="11" style="1" bestFit="1" customWidth="1"/>
    <col min="8953" max="8953" width="8" style="1" bestFit="1" customWidth="1"/>
    <col min="8954" max="8955" width="10" style="1" customWidth="1"/>
    <col min="8956" max="8957" width="6" style="1" bestFit="1" customWidth="1"/>
    <col min="8958" max="8959" width="9.140625" style="1"/>
    <col min="8960" max="8960" width="9.85546875" style="1" bestFit="1" customWidth="1"/>
    <col min="8961" max="9189" width="9.140625" style="1"/>
    <col min="9190" max="9190" width="4.85546875" style="1" customWidth="1"/>
    <col min="9191" max="9191" width="21.5703125" style="1" bestFit="1" customWidth="1"/>
    <col min="9192" max="9192" width="15.85546875" style="1" bestFit="1" customWidth="1"/>
    <col min="9193" max="9193" width="5.85546875" style="1" customWidth="1"/>
    <col min="9194" max="9195" width="8" style="1" bestFit="1" customWidth="1"/>
    <col min="9196" max="9202" width="5.7109375" style="1" bestFit="1" customWidth="1"/>
    <col min="9203" max="9203" width="10.28515625" style="1" bestFit="1" customWidth="1"/>
    <col min="9204" max="9204" width="8.140625" style="1" bestFit="1" customWidth="1"/>
    <col min="9205" max="9205" width="8.85546875" style="1" bestFit="1" customWidth="1"/>
    <col min="9206" max="9206" width="8.5703125" style="1" bestFit="1" customWidth="1"/>
    <col min="9207" max="9208" width="11" style="1" bestFit="1" customWidth="1"/>
    <col min="9209" max="9209" width="8" style="1" bestFit="1" customWidth="1"/>
    <col min="9210" max="9211" width="10" style="1" customWidth="1"/>
    <col min="9212" max="9213" width="6" style="1" bestFit="1" customWidth="1"/>
    <col min="9214" max="9215" width="9.140625" style="1"/>
    <col min="9216" max="9216" width="9.85546875" style="1" bestFit="1" customWidth="1"/>
    <col min="9217" max="9445" width="9.140625" style="1"/>
    <col min="9446" max="9446" width="4.85546875" style="1" customWidth="1"/>
    <col min="9447" max="9447" width="21.5703125" style="1" bestFit="1" customWidth="1"/>
    <col min="9448" max="9448" width="15.85546875" style="1" bestFit="1" customWidth="1"/>
    <col min="9449" max="9449" width="5.85546875" style="1" customWidth="1"/>
    <col min="9450" max="9451" width="8" style="1" bestFit="1" customWidth="1"/>
    <col min="9452" max="9458" width="5.7109375" style="1" bestFit="1" customWidth="1"/>
    <col min="9459" max="9459" width="10.28515625" style="1" bestFit="1" customWidth="1"/>
    <col min="9460" max="9460" width="8.140625" style="1" bestFit="1" customWidth="1"/>
    <col min="9461" max="9461" width="8.85546875" style="1" bestFit="1" customWidth="1"/>
    <col min="9462" max="9462" width="8.5703125" style="1" bestFit="1" customWidth="1"/>
    <col min="9463" max="9464" width="11" style="1" bestFit="1" customWidth="1"/>
    <col min="9465" max="9465" width="8" style="1" bestFit="1" customWidth="1"/>
    <col min="9466" max="9467" width="10" style="1" customWidth="1"/>
    <col min="9468" max="9469" width="6" style="1" bestFit="1" customWidth="1"/>
    <col min="9470" max="9471" width="9.140625" style="1"/>
    <col min="9472" max="9472" width="9.85546875" style="1" bestFit="1" customWidth="1"/>
    <col min="9473" max="9701" width="9.140625" style="1"/>
    <col min="9702" max="9702" width="4.85546875" style="1" customWidth="1"/>
    <col min="9703" max="9703" width="21.5703125" style="1" bestFit="1" customWidth="1"/>
    <col min="9704" max="9704" width="15.85546875" style="1" bestFit="1" customWidth="1"/>
    <col min="9705" max="9705" width="5.85546875" style="1" customWidth="1"/>
    <col min="9706" max="9707" width="8" style="1" bestFit="1" customWidth="1"/>
    <col min="9708" max="9714" width="5.7109375" style="1" bestFit="1" customWidth="1"/>
    <col min="9715" max="9715" width="10.28515625" style="1" bestFit="1" customWidth="1"/>
    <col min="9716" max="9716" width="8.140625" style="1" bestFit="1" customWidth="1"/>
    <col min="9717" max="9717" width="8.85546875" style="1" bestFit="1" customWidth="1"/>
    <col min="9718" max="9718" width="8.5703125" style="1" bestFit="1" customWidth="1"/>
    <col min="9719" max="9720" width="11" style="1" bestFit="1" customWidth="1"/>
    <col min="9721" max="9721" width="8" style="1" bestFit="1" customWidth="1"/>
    <col min="9722" max="9723" width="10" style="1" customWidth="1"/>
    <col min="9724" max="9725" width="6" style="1" bestFit="1" customWidth="1"/>
    <col min="9726" max="9727" width="9.140625" style="1"/>
    <col min="9728" max="9728" width="9.85546875" style="1" bestFit="1" customWidth="1"/>
    <col min="9729" max="9957" width="9.140625" style="1"/>
    <col min="9958" max="9958" width="4.85546875" style="1" customWidth="1"/>
    <col min="9959" max="9959" width="21.5703125" style="1" bestFit="1" customWidth="1"/>
    <col min="9960" max="9960" width="15.85546875" style="1" bestFit="1" customWidth="1"/>
    <col min="9961" max="9961" width="5.85546875" style="1" customWidth="1"/>
    <col min="9962" max="9963" width="8" style="1" bestFit="1" customWidth="1"/>
    <col min="9964" max="9970" width="5.7109375" style="1" bestFit="1" customWidth="1"/>
    <col min="9971" max="9971" width="10.28515625" style="1" bestFit="1" customWidth="1"/>
    <col min="9972" max="9972" width="8.140625" style="1" bestFit="1" customWidth="1"/>
    <col min="9973" max="9973" width="8.85546875" style="1" bestFit="1" customWidth="1"/>
    <col min="9974" max="9974" width="8.5703125" style="1" bestFit="1" customWidth="1"/>
    <col min="9975" max="9976" width="11" style="1" bestFit="1" customWidth="1"/>
    <col min="9977" max="9977" width="8" style="1" bestFit="1" customWidth="1"/>
    <col min="9978" max="9979" width="10" style="1" customWidth="1"/>
    <col min="9980" max="9981" width="6" style="1" bestFit="1" customWidth="1"/>
    <col min="9982" max="9983" width="9.140625" style="1"/>
    <col min="9984" max="9984" width="9.85546875" style="1" bestFit="1" customWidth="1"/>
    <col min="9985" max="10213" width="9.140625" style="1"/>
    <col min="10214" max="10214" width="4.85546875" style="1" customWidth="1"/>
    <col min="10215" max="10215" width="21.5703125" style="1" bestFit="1" customWidth="1"/>
    <col min="10216" max="10216" width="15.85546875" style="1" bestFit="1" customWidth="1"/>
    <col min="10217" max="10217" width="5.85546875" style="1" customWidth="1"/>
    <col min="10218" max="10219" width="8" style="1" bestFit="1" customWidth="1"/>
    <col min="10220" max="10226" width="5.7109375" style="1" bestFit="1" customWidth="1"/>
    <col min="10227" max="10227" width="10.28515625" style="1" bestFit="1" customWidth="1"/>
    <col min="10228" max="10228" width="8.140625" style="1" bestFit="1" customWidth="1"/>
    <col min="10229" max="10229" width="8.85546875" style="1" bestFit="1" customWidth="1"/>
    <col min="10230" max="10230" width="8.5703125" style="1" bestFit="1" customWidth="1"/>
    <col min="10231" max="10232" width="11" style="1" bestFit="1" customWidth="1"/>
    <col min="10233" max="10233" width="8" style="1" bestFit="1" customWidth="1"/>
    <col min="10234" max="10235" width="10" style="1" customWidth="1"/>
    <col min="10236" max="10237" width="6" style="1" bestFit="1" customWidth="1"/>
    <col min="10238" max="10239" width="9.140625" style="1"/>
    <col min="10240" max="10240" width="9.85546875" style="1" bestFit="1" customWidth="1"/>
    <col min="10241" max="10469" width="9.140625" style="1"/>
    <col min="10470" max="10470" width="4.85546875" style="1" customWidth="1"/>
    <col min="10471" max="10471" width="21.5703125" style="1" bestFit="1" customWidth="1"/>
    <col min="10472" max="10472" width="15.85546875" style="1" bestFit="1" customWidth="1"/>
    <col min="10473" max="10473" width="5.85546875" style="1" customWidth="1"/>
    <col min="10474" max="10475" width="8" style="1" bestFit="1" customWidth="1"/>
    <col min="10476" max="10482" width="5.7109375" style="1" bestFit="1" customWidth="1"/>
    <col min="10483" max="10483" width="10.28515625" style="1" bestFit="1" customWidth="1"/>
    <col min="10484" max="10484" width="8.140625" style="1" bestFit="1" customWidth="1"/>
    <col min="10485" max="10485" width="8.85546875" style="1" bestFit="1" customWidth="1"/>
    <col min="10486" max="10486" width="8.5703125" style="1" bestFit="1" customWidth="1"/>
    <col min="10487" max="10488" width="11" style="1" bestFit="1" customWidth="1"/>
    <col min="10489" max="10489" width="8" style="1" bestFit="1" customWidth="1"/>
    <col min="10490" max="10491" width="10" style="1" customWidth="1"/>
    <col min="10492" max="10493" width="6" style="1" bestFit="1" customWidth="1"/>
    <col min="10494" max="10495" width="9.140625" style="1"/>
    <col min="10496" max="10496" width="9.85546875" style="1" bestFit="1" customWidth="1"/>
    <col min="10497" max="10725" width="9.140625" style="1"/>
    <col min="10726" max="10726" width="4.85546875" style="1" customWidth="1"/>
    <col min="10727" max="10727" width="21.5703125" style="1" bestFit="1" customWidth="1"/>
    <col min="10728" max="10728" width="15.85546875" style="1" bestFit="1" customWidth="1"/>
    <col min="10729" max="10729" width="5.85546875" style="1" customWidth="1"/>
    <col min="10730" max="10731" width="8" style="1" bestFit="1" customWidth="1"/>
    <col min="10732" max="10738" width="5.7109375" style="1" bestFit="1" customWidth="1"/>
    <col min="10739" max="10739" width="10.28515625" style="1" bestFit="1" customWidth="1"/>
    <col min="10740" max="10740" width="8.140625" style="1" bestFit="1" customWidth="1"/>
    <col min="10741" max="10741" width="8.85546875" style="1" bestFit="1" customWidth="1"/>
    <col min="10742" max="10742" width="8.5703125" style="1" bestFit="1" customWidth="1"/>
    <col min="10743" max="10744" width="11" style="1" bestFit="1" customWidth="1"/>
    <col min="10745" max="10745" width="8" style="1" bestFit="1" customWidth="1"/>
    <col min="10746" max="10747" width="10" style="1" customWidth="1"/>
    <col min="10748" max="10749" width="6" style="1" bestFit="1" customWidth="1"/>
    <col min="10750" max="10751" width="9.140625" style="1"/>
    <col min="10752" max="10752" width="9.85546875" style="1" bestFit="1" customWidth="1"/>
    <col min="10753" max="10981" width="9.140625" style="1"/>
    <col min="10982" max="10982" width="4.85546875" style="1" customWidth="1"/>
    <col min="10983" max="10983" width="21.5703125" style="1" bestFit="1" customWidth="1"/>
    <col min="10984" max="10984" width="15.85546875" style="1" bestFit="1" customWidth="1"/>
    <col min="10985" max="10985" width="5.85546875" style="1" customWidth="1"/>
    <col min="10986" max="10987" width="8" style="1" bestFit="1" customWidth="1"/>
    <col min="10988" max="10994" width="5.7109375" style="1" bestFit="1" customWidth="1"/>
    <col min="10995" max="10995" width="10.28515625" style="1" bestFit="1" customWidth="1"/>
    <col min="10996" max="10996" width="8.140625" style="1" bestFit="1" customWidth="1"/>
    <col min="10997" max="10997" width="8.85546875" style="1" bestFit="1" customWidth="1"/>
    <col min="10998" max="10998" width="8.5703125" style="1" bestFit="1" customWidth="1"/>
    <col min="10999" max="11000" width="11" style="1" bestFit="1" customWidth="1"/>
    <col min="11001" max="11001" width="8" style="1" bestFit="1" customWidth="1"/>
    <col min="11002" max="11003" width="10" style="1" customWidth="1"/>
    <col min="11004" max="11005" width="6" style="1" bestFit="1" customWidth="1"/>
    <col min="11006" max="11007" width="9.140625" style="1"/>
    <col min="11008" max="11008" width="9.85546875" style="1" bestFit="1" customWidth="1"/>
    <col min="11009" max="11237" width="9.140625" style="1"/>
    <col min="11238" max="11238" width="4.85546875" style="1" customWidth="1"/>
    <col min="11239" max="11239" width="21.5703125" style="1" bestFit="1" customWidth="1"/>
    <col min="11240" max="11240" width="15.85546875" style="1" bestFit="1" customWidth="1"/>
    <col min="11241" max="11241" width="5.85546875" style="1" customWidth="1"/>
    <col min="11242" max="11243" width="8" style="1" bestFit="1" customWidth="1"/>
    <col min="11244" max="11250" width="5.7109375" style="1" bestFit="1" customWidth="1"/>
    <col min="11251" max="11251" width="10.28515625" style="1" bestFit="1" customWidth="1"/>
    <col min="11252" max="11252" width="8.140625" style="1" bestFit="1" customWidth="1"/>
    <col min="11253" max="11253" width="8.85546875" style="1" bestFit="1" customWidth="1"/>
    <col min="11254" max="11254" width="8.5703125" style="1" bestFit="1" customWidth="1"/>
    <col min="11255" max="11256" width="11" style="1" bestFit="1" customWidth="1"/>
    <col min="11257" max="11257" width="8" style="1" bestFit="1" customWidth="1"/>
    <col min="11258" max="11259" width="10" style="1" customWidth="1"/>
    <col min="11260" max="11261" width="6" style="1" bestFit="1" customWidth="1"/>
    <col min="11262" max="11263" width="9.140625" style="1"/>
    <col min="11264" max="11264" width="9.85546875" style="1" bestFit="1" customWidth="1"/>
    <col min="11265" max="11493" width="9.140625" style="1"/>
    <col min="11494" max="11494" width="4.85546875" style="1" customWidth="1"/>
    <col min="11495" max="11495" width="21.5703125" style="1" bestFit="1" customWidth="1"/>
    <col min="11496" max="11496" width="15.85546875" style="1" bestFit="1" customWidth="1"/>
    <col min="11497" max="11497" width="5.85546875" style="1" customWidth="1"/>
    <col min="11498" max="11499" width="8" style="1" bestFit="1" customWidth="1"/>
    <col min="11500" max="11506" width="5.7109375" style="1" bestFit="1" customWidth="1"/>
    <col min="11507" max="11507" width="10.28515625" style="1" bestFit="1" customWidth="1"/>
    <col min="11508" max="11508" width="8.140625" style="1" bestFit="1" customWidth="1"/>
    <col min="11509" max="11509" width="8.85546875" style="1" bestFit="1" customWidth="1"/>
    <col min="11510" max="11510" width="8.5703125" style="1" bestFit="1" customWidth="1"/>
    <col min="11511" max="11512" width="11" style="1" bestFit="1" customWidth="1"/>
    <col min="11513" max="11513" width="8" style="1" bestFit="1" customWidth="1"/>
    <col min="11514" max="11515" width="10" style="1" customWidth="1"/>
    <col min="11516" max="11517" width="6" style="1" bestFit="1" customWidth="1"/>
    <col min="11518" max="11519" width="9.140625" style="1"/>
    <col min="11520" max="11520" width="9.85546875" style="1" bestFit="1" customWidth="1"/>
    <col min="11521" max="11749" width="9.140625" style="1"/>
    <col min="11750" max="11750" width="4.85546875" style="1" customWidth="1"/>
    <col min="11751" max="11751" width="21.5703125" style="1" bestFit="1" customWidth="1"/>
    <col min="11752" max="11752" width="15.85546875" style="1" bestFit="1" customWidth="1"/>
    <col min="11753" max="11753" width="5.85546875" style="1" customWidth="1"/>
    <col min="11754" max="11755" width="8" style="1" bestFit="1" customWidth="1"/>
    <col min="11756" max="11762" width="5.7109375" style="1" bestFit="1" customWidth="1"/>
    <col min="11763" max="11763" width="10.28515625" style="1" bestFit="1" customWidth="1"/>
    <col min="11764" max="11764" width="8.140625" style="1" bestFit="1" customWidth="1"/>
    <col min="11765" max="11765" width="8.85546875" style="1" bestFit="1" customWidth="1"/>
    <col min="11766" max="11766" width="8.5703125" style="1" bestFit="1" customWidth="1"/>
    <col min="11767" max="11768" width="11" style="1" bestFit="1" customWidth="1"/>
    <col min="11769" max="11769" width="8" style="1" bestFit="1" customWidth="1"/>
    <col min="11770" max="11771" width="10" style="1" customWidth="1"/>
    <col min="11772" max="11773" width="6" style="1" bestFit="1" customWidth="1"/>
    <col min="11774" max="11775" width="9.140625" style="1"/>
    <col min="11776" max="11776" width="9.85546875" style="1" bestFit="1" customWidth="1"/>
    <col min="11777" max="12005" width="9.140625" style="1"/>
    <col min="12006" max="12006" width="4.85546875" style="1" customWidth="1"/>
    <col min="12007" max="12007" width="21.5703125" style="1" bestFit="1" customWidth="1"/>
    <col min="12008" max="12008" width="15.85546875" style="1" bestFit="1" customWidth="1"/>
    <col min="12009" max="12009" width="5.85546875" style="1" customWidth="1"/>
    <col min="12010" max="12011" width="8" style="1" bestFit="1" customWidth="1"/>
    <col min="12012" max="12018" width="5.7109375" style="1" bestFit="1" customWidth="1"/>
    <col min="12019" max="12019" width="10.28515625" style="1" bestFit="1" customWidth="1"/>
    <col min="12020" max="12020" width="8.140625" style="1" bestFit="1" customWidth="1"/>
    <col min="12021" max="12021" width="8.85546875" style="1" bestFit="1" customWidth="1"/>
    <col min="12022" max="12022" width="8.5703125" style="1" bestFit="1" customWidth="1"/>
    <col min="12023" max="12024" width="11" style="1" bestFit="1" customWidth="1"/>
    <col min="12025" max="12025" width="8" style="1" bestFit="1" customWidth="1"/>
    <col min="12026" max="12027" width="10" style="1" customWidth="1"/>
    <col min="12028" max="12029" width="6" style="1" bestFit="1" customWidth="1"/>
    <col min="12030" max="12031" width="9.140625" style="1"/>
    <col min="12032" max="12032" width="9.85546875" style="1" bestFit="1" customWidth="1"/>
    <col min="12033" max="12261" width="9.140625" style="1"/>
    <col min="12262" max="12262" width="4.85546875" style="1" customWidth="1"/>
    <col min="12263" max="12263" width="21.5703125" style="1" bestFit="1" customWidth="1"/>
    <col min="12264" max="12264" width="15.85546875" style="1" bestFit="1" customWidth="1"/>
    <col min="12265" max="12265" width="5.85546875" style="1" customWidth="1"/>
    <col min="12266" max="12267" width="8" style="1" bestFit="1" customWidth="1"/>
    <col min="12268" max="12274" width="5.7109375" style="1" bestFit="1" customWidth="1"/>
    <col min="12275" max="12275" width="10.28515625" style="1" bestFit="1" customWidth="1"/>
    <col min="12276" max="12276" width="8.140625" style="1" bestFit="1" customWidth="1"/>
    <col min="12277" max="12277" width="8.85546875" style="1" bestFit="1" customWidth="1"/>
    <col min="12278" max="12278" width="8.5703125" style="1" bestFit="1" customWidth="1"/>
    <col min="12279" max="12280" width="11" style="1" bestFit="1" customWidth="1"/>
    <col min="12281" max="12281" width="8" style="1" bestFit="1" customWidth="1"/>
    <col min="12282" max="12283" width="10" style="1" customWidth="1"/>
    <col min="12284" max="12285" width="6" style="1" bestFit="1" customWidth="1"/>
    <col min="12286" max="12287" width="9.140625" style="1"/>
    <col min="12288" max="12288" width="9.85546875" style="1" bestFit="1" customWidth="1"/>
    <col min="12289" max="12517" width="9.140625" style="1"/>
    <col min="12518" max="12518" width="4.85546875" style="1" customWidth="1"/>
    <col min="12519" max="12519" width="21.5703125" style="1" bestFit="1" customWidth="1"/>
    <col min="12520" max="12520" width="15.85546875" style="1" bestFit="1" customWidth="1"/>
    <col min="12521" max="12521" width="5.85546875" style="1" customWidth="1"/>
    <col min="12522" max="12523" width="8" style="1" bestFit="1" customWidth="1"/>
    <col min="12524" max="12530" width="5.7109375" style="1" bestFit="1" customWidth="1"/>
    <col min="12531" max="12531" width="10.28515625" style="1" bestFit="1" customWidth="1"/>
    <col min="12532" max="12532" width="8.140625" style="1" bestFit="1" customWidth="1"/>
    <col min="12533" max="12533" width="8.85546875" style="1" bestFit="1" customWidth="1"/>
    <col min="12534" max="12534" width="8.5703125" style="1" bestFit="1" customWidth="1"/>
    <col min="12535" max="12536" width="11" style="1" bestFit="1" customWidth="1"/>
    <col min="12537" max="12537" width="8" style="1" bestFit="1" customWidth="1"/>
    <col min="12538" max="12539" width="10" style="1" customWidth="1"/>
    <col min="12540" max="12541" width="6" style="1" bestFit="1" customWidth="1"/>
    <col min="12542" max="12543" width="9.140625" style="1"/>
    <col min="12544" max="12544" width="9.85546875" style="1" bestFit="1" customWidth="1"/>
    <col min="12545" max="12773" width="9.140625" style="1"/>
    <col min="12774" max="12774" width="4.85546875" style="1" customWidth="1"/>
    <col min="12775" max="12775" width="21.5703125" style="1" bestFit="1" customWidth="1"/>
    <col min="12776" max="12776" width="15.85546875" style="1" bestFit="1" customWidth="1"/>
    <col min="12777" max="12777" width="5.85546875" style="1" customWidth="1"/>
    <col min="12778" max="12779" width="8" style="1" bestFit="1" customWidth="1"/>
    <col min="12780" max="12786" width="5.7109375" style="1" bestFit="1" customWidth="1"/>
    <col min="12787" max="12787" width="10.28515625" style="1" bestFit="1" customWidth="1"/>
    <col min="12788" max="12788" width="8.140625" style="1" bestFit="1" customWidth="1"/>
    <col min="12789" max="12789" width="8.85546875" style="1" bestFit="1" customWidth="1"/>
    <col min="12790" max="12790" width="8.5703125" style="1" bestFit="1" customWidth="1"/>
    <col min="12791" max="12792" width="11" style="1" bestFit="1" customWidth="1"/>
    <col min="12793" max="12793" width="8" style="1" bestFit="1" customWidth="1"/>
    <col min="12794" max="12795" width="10" style="1" customWidth="1"/>
    <col min="12796" max="12797" width="6" style="1" bestFit="1" customWidth="1"/>
    <col min="12798" max="12799" width="9.140625" style="1"/>
    <col min="12800" max="12800" width="9.85546875" style="1" bestFit="1" customWidth="1"/>
    <col min="12801" max="13029" width="9.140625" style="1"/>
    <col min="13030" max="13030" width="4.85546875" style="1" customWidth="1"/>
    <col min="13031" max="13031" width="21.5703125" style="1" bestFit="1" customWidth="1"/>
    <col min="13032" max="13032" width="15.85546875" style="1" bestFit="1" customWidth="1"/>
    <col min="13033" max="13033" width="5.85546875" style="1" customWidth="1"/>
    <col min="13034" max="13035" width="8" style="1" bestFit="1" customWidth="1"/>
    <col min="13036" max="13042" width="5.7109375" style="1" bestFit="1" customWidth="1"/>
    <col min="13043" max="13043" width="10.28515625" style="1" bestFit="1" customWidth="1"/>
    <col min="13044" max="13044" width="8.140625" style="1" bestFit="1" customWidth="1"/>
    <col min="13045" max="13045" width="8.85546875" style="1" bestFit="1" customWidth="1"/>
    <col min="13046" max="13046" width="8.5703125" style="1" bestFit="1" customWidth="1"/>
    <col min="13047" max="13048" width="11" style="1" bestFit="1" customWidth="1"/>
    <col min="13049" max="13049" width="8" style="1" bestFit="1" customWidth="1"/>
    <col min="13050" max="13051" width="10" style="1" customWidth="1"/>
    <col min="13052" max="13053" width="6" style="1" bestFit="1" customWidth="1"/>
    <col min="13054" max="13055" width="9.140625" style="1"/>
    <col min="13056" max="13056" width="9.85546875" style="1" bestFit="1" customWidth="1"/>
    <col min="13057" max="13285" width="9.140625" style="1"/>
    <col min="13286" max="13286" width="4.85546875" style="1" customWidth="1"/>
    <col min="13287" max="13287" width="21.5703125" style="1" bestFit="1" customWidth="1"/>
    <col min="13288" max="13288" width="15.85546875" style="1" bestFit="1" customWidth="1"/>
    <col min="13289" max="13289" width="5.85546875" style="1" customWidth="1"/>
    <col min="13290" max="13291" width="8" style="1" bestFit="1" customWidth="1"/>
    <col min="13292" max="13298" width="5.7109375" style="1" bestFit="1" customWidth="1"/>
    <col min="13299" max="13299" width="10.28515625" style="1" bestFit="1" customWidth="1"/>
    <col min="13300" max="13300" width="8.140625" style="1" bestFit="1" customWidth="1"/>
    <col min="13301" max="13301" width="8.85546875" style="1" bestFit="1" customWidth="1"/>
    <col min="13302" max="13302" width="8.5703125" style="1" bestFit="1" customWidth="1"/>
    <col min="13303" max="13304" width="11" style="1" bestFit="1" customWidth="1"/>
    <col min="13305" max="13305" width="8" style="1" bestFit="1" customWidth="1"/>
    <col min="13306" max="13307" width="10" style="1" customWidth="1"/>
    <col min="13308" max="13309" width="6" style="1" bestFit="1" customWidth="1"/>
    <col min="13310" max="13311" width="9.140625" style="1"/>
    <col min="13312" max="13312" width="9.85546875" style="1" bestFit="1" customWidth="1"/>
    <col min="13313" max="13541" width="9.140625" style="1"/>
    <col min="13542" max="13542" width="4.85546875" style="1" customWidth="1"/>
    <col min="13543" max="13543" width="21.5703125" style="1" bestFit="1" customWidth="1"/>
    <col min="13544" max="13544" width="15.85546875" style="1" bestFit="1" customWidth="1"/>
    <col min="13545" max="13545" width="5.85546875" style="1" customWidth="1"/>
    <col min="13546" max="13547" width="8" style="1" bestFit="1" customWidth="1"/>
    <col min="13548" max="13554" width="5.7109375" style="1" bestFit="1" customWidth="1"/>
    <col min="13555" max="13555" width="10.28515625" style="1" bestFit="1" customWidth="1"/>
    <col min="13556" max="13556" width="8.140625" style="1" bestFit="1" customWidth="1"/>
    <col min="13557" max="13557" width="8.85546875" style="1" bestFit="1" customWidth="1"/>
    <col min="13558" max="13558" width="8.5703125" style="1" bestFit="1" customWidth="1"/>
    <col min="13559" max="13560" width="11" style="1" bestFit="1" customWidth="1"/>
    <col min="13561" max="13561" width="8" style="1" bestFit="1" customWidth="1"/>
    <col min="13562" max="13563" width="10" style="1" customWidth="1"/>
    <col min="13564" max="13565" width="6" style="1" bestFit="1" customWidth="1"/>
    <col min="13566" max="13567" width="9.140625" style="1"/>
    <col min="13568" max="13568" width="9.85546875" style="1" bestFit="1" customWidth="1"/>
    <col min="13569" max="13797" width="9.140625" style="1"/>
    <col min="13798" max="13798" width="4.85546875" style="1" customWidth="1"/>
    <col min="13799" max="13799" width="21.5703125" style="1" bestFit="1" customWidth="1"/>
    <col min="13800" max="13800" width="15.85546875" style="1" bestFit="1" customWidth="1"/>
    <col min="13801" max="13801" width="5.85546875" style="1" customWidth="1"/>
    <col min="13802" max="13803" width="8" style="1" bestFit="1" customWidth="1"/>
    <col min="13804" max="13810" width="5.7109375" style="1" bestFit="1" customWidth="1"/>
    <col min="13811" max="13811" width="10.28515625" style="1" bestFit="1" customWidth="1"/>
    <col min="13812" max="13812" width="8.140625" style="1" bestFit="1" customWidth="1"/>
    <col min="13813" max="13813" width="8.85546875" style="1" bestFit="1" customWidth="1"/>
    <col min="13814" max="13814" width="8.5703125" style="1" bestFit="1" customWidth="1"/>
    <col min="13815" max="13816" width="11" style="1" bestFit="1" customWidth="1"/>
    <col min="13817" max="13817" width="8" style="1" bestFit="1" customWidth="1"/>
    <col min="13818" max="13819" width="10" style="1" customWidth="1"/>
    <col min="13820" max="13821" width="6" style="1" bestFit="1" customWidth="1"/>
    <col min="13822" max="13823" width="9.140625" style="1"/>
    <col min="13824" max="13824" width="9.85546875" style="1" bestFit="1" customWidth="1"/>
    <col min="13825" max="14053" width="9.140625" style="1"/>
    <col min="14054" max="14054" width="4.85546875" style="1" customWidth="1"/>
    <col min="14055" max="14055" width="21.5703125" style="1" bestFit="1" customWidth="1"/>
    <col min="14056" max="14056" width="15.85546875" style="1" bestFit="1" customWidth="1"/>
    <col min="14057" max="14057" width="5.85546875" style="1" customWidth="1"/>
    <col min="14058" max="14059" width="8" style="1" bestFit="1" customWidth="1"/>
    <col min="14060" max="14066" width="5.7109375" style="1" bestFit="1" customWidth="1"/>
    <col min="14067" max="14067" width="10.28515625" style="1" bestFit="1" customWidth="1"/>
    <col min="14068" max="14068" width="8.140625" style="1" bestFit="1" customWidth="1"/>
    <col min="14069" max="14069" width="8.85546875" style="1" bestFit="1" customWidth="1"/>
    <col min="14070" max="14070" width="8.5703125" style="1" bestFit="1" customWidth="1"/>
    <col min="14071" max="14072" width="11" style="1" bestFit="1" customWidth="1"/>
    <col min="14073" max="14073" width="8" style="1" bestFit="1" customWidth="1"/>
    <col min="14074" max="14075" width="10" style="1" customWidth="1"/>
    <col min="14076" max="14077" width="6" style="1" bestFit="1" customWidth="1"/>
    <col min="14078" max="14079" width="9.140625" style="1"/>
    <col min="14080" max="14080" width="9.85546875" style="1" bestFit="1" customWidth="1"/>
    <col min="14081" max="14309" width="9.140625" style="1"/>
    <col min="14310" max="14310" width="4.85546875" style="1" customWidth="1"/>
    <col min="14311" max="14311" width="21.5703125" style="1" bestFit="1" customWidth="1"/>
    <col min="14312" max="14312" width="15.85546875" style="1" bestFit="1" customWidth="1"/>
    <col min="14313" max="14313" width="5.85546875" style="1" customWidth="1"/>
    <col min="14314" max="14315" width="8" style="1" bestFit="1" customWidth="1"/>
    <col min="14316" max="14322" width="5.7109375" style="1" bestFit="1" customWidth="1"/>
    <col min="14323" max="14323" width="10.28515625" style="1" bestFit="1" customWidth="1"/>
    <col min="14324" max="14324" width="8.140625" style="1" bestFit="1" customWidth="1"/>
    <col min="14325" max="14325" width="8.85546875" style="1" bestFit="1" customWidth="1"/>
    <col min="14326" max="14326" width="8.5703125" style="1" bestFit="1" customWidth="1"/>
    <col min="14327" max="14328" width="11" style="1" bestFit="1" customWidth="1"/>
    <col min="14329" max="14329" width="8" style="1" bestFit="1" customWidth="1"/>
    <col min="14330" max="14331" width="10" style="1" customWidth="1"/>
    <col min="14332" max="14333" width="6" style="1" bestFit="1" customWidth="1"/>
    <col min="14334" max="14335" width="9.140625" style="1"/>
    <col min="14336" max="14336" width="9.85546875" style="1" bestFit="1" customWidth="1"/>
    <col min="14337" max="14565" width="9.140625" style="1"/>
    <col min="14566" max="14566" width="4.85546875" style="1" customWidth="1"/>
    <col min="14567" max="14567" width="21.5703125" style="1" bestFit="1" customWidth="1"/>
    <col min="14568" max="14568" width="15.85546875" style="1" bestFit="1" customWidth="1"/>
    <col min="14569" max="14569" width="5.85546875" style="1" customWidth="1"/>
    <col min="14570" max="14571" width="8" style="1" bestFit="1" customWidth="1"/>
    <col min="14572" max="14578" width="5.7109375" style="1" bestFit="1" customWidth="1"/>
    <col min="14579" max="14579" width="10.28515625" style="1" bestFit="1" customWidth="1"/>
    <col min="14580" max="14580" width="8.140625" style="1" bestFit="1" customWidth="1"/>
    <col min="14581" max="14581" width="8.85546875" style="1" bestFit="1" customWidth="1"/>
    <col min="14582" max="14582" width="8.5703125" style="1" bestFit="1" customWidth="1"/>
    <col min="14583" max="14584" width="11" style="1" bestFit="1" customWidth="1"/>
    <col min="14585" max="14585" width="8" style="1" bestFit="1" customWidth="1"/>
    <col min="14586" max="14587" width="10" style="1" customWidth="1"/>
    <col min="14588" max="14589" width="6" style="1" bestFit="1" customWidth="1"/>
    <col min="14590" max="14591" width="9.140625" style="1"/>
    <col min="14592" max="14592" width="9.85546875" style="1" bestFit="1" customWidth="1"/>
    <col min="14593" max="14821" width="9.140625" style="1"/>
    <col min="14822" max="14822" width="4.85546875" style="1" customWidth="1"/>
    <col min="14823" max="14823" width="21.5703125" style="1" bestFit="1" customWidth="1"/>
    <col min="14824" max="14824" width="15.85546875" style="1" bestFit="1" customWidth="1"/>
    <col min="14825" max="14825" width="5.85546875" style="1" customWidth="1"/>
    <col min="14826" max="14827" width="8" style="1" bestFit="1" customWidth="1"/>
    <col min="14828" max="14834" width="5.7109375" style="1" bestFit="1" customWidth="1"/>
    <col min="14835" max="14835" width="10.28515625" style="1" bestFit="1" customWidth="1"/>
    <col min="14836" max="14836" width="8.140625" style="1" bestFit="1" customWidth="1"/>
    <col min="14837" max="14837" width="8.85546875" style="1" bestFit="1" customWidth="1"/>
    <col min="14838" max="14838" width="8.5703125" style="1" bestFit="1" customWidth="1"/>
    <col min="14839" max="14840" width="11" style="1" bestFit="1" customWidth="1"/>
    <col min="14841" max="14841" width="8" style="1" bestFit="1" customWidth="1"/>
    <col min="14842" max="14843" width="10" style="1" customWidth="1"/>
    <col min="14844" max="14845" width="6" style="1" bestFit="1" customWidth="1"/>
    <col min="14846" max="14847" width="9.140625" style="1"/>
    <col min="14848" max="14848" width="9.85546875" style="1" bestFit="1" customWidth="1"/>
    <col min="14849" max="15077" width="9.140625" style="1"/>
    <col min="15078" max="15078" width="4.85546875" style="1" customWidth="1"/>
    <col min="15079" max="15079" width="21.5703125" style="1" bestFit="1" customWidth="1"/>
    <col min="15080" max="15080" width="15.85546875" style="1" bestFit="1" customWidth="1"/>
    <col min="15081" max="15081" width="5.85546875" style="1" customWidth="1"/>
    <col min="15082" max="15083" width="8" style="1" bestFit="1" customWidth="1"/>
    <col min="15084" max="15090" width="5.7109375" style="1" bestFit="1" customWidth="1"/>
    <col min="15091" max="15091" width="10.28515625" style="1" bestFit="1" customWidth="1"/>
    <col min="15092" max="15092" width="8.140625" style="1" bestFit="1" customWidth="1"/>
    <col min="15093" max="15093" width="8.85546875" style="1" bestFit="1" customWidth="1"/>
    <col min="15094" max="15094" width="8.5703125" style="1" bestFit="1" customWidth="1"/>
    <col min="15095" max="15096" width="11" style="1" bestFit="1" customWidth="1"/>
    <col min="15097" max="15097" width="8" style="1" bestFit="1" customWidth="1"/>
    <col min="15098" max="15099" width="10" style="1" customWidth="1"/>
    <col min="15100" max="15101" width="6" style="1" bestFit="1" customWidth="1"/>
    <col min="15102" max="15103" width="9.140625" style="1"/>
    <col min="15104" max="15104" width="9.85546875" style="1" bestFit="1" customWidth="1"/>
    <col min="15105" max="15333" width="9.140625" style="1"/>
    <col min="15334" max="15334" width="4.85546875" style="1" customWidth="1"/>
    <col min="15335" max="15335" width="21.5703125" style="1" bestFit="1" customWidth="1"/>
    <col min="15336" max="15336" width="15.85546875" style="1" bestFit="1" customWidth="1"/>
    <col min="15337" max="15337" width="5.85546875" style="1" customWidth="1"/>
    <col min="15338" max="15339" width="8" style="1" bestFit="1" customWidth="1"/>
    <col min="15340" max="15346" width="5.7109375" style="1" bestFit="1" customWidth="1"/>
    <col min="15347" max="15347" width="10.28515625" style="1" bestFit="1" customWidth="1"/>
    <col min="15348" max="15348" width="8.140625" style="1" bestFit="1" customWidth="1"/>
    <col min="15349" max="15349" width="8.85546875" style="1" bestFit="1" customWidth="1"/>
    <col min="15350" max="15350" width="8.5703125" style="1" bestFit="1" customWidth="1"/>
    <col min="15351" max="15352" width="11" style="1" bestFit="1" customWidth="1"/>
    <col min="15353" max="15353" width="8" style="1" bestFit="1" customWidth="1"/>
    <col min="15354" max="15355" width="10" style="1" customWidth="1"/>
    <col min="15356" max="15357" width="6" style="1" bestFit="1" customWidth="1"/>
    <col min="15358" max="15359" width="9.140625" style="1"/>
    <col min="15360" max="15360" width="9.85546875" style="1" bestFit="1" customWidth="1"/>
    <col min="15361" max="15589" width="9.140625" style="1"/>
    <col min="15590" max="15590" width="4.85546875" style="1" customWidth="1"/>
    <col min="15591" max="15591" width="21.5703125" style="1" bestFit="1" customWidth="1"/>
    <col min="15592" max="15592" width="15.85546875" style="1" bestFit="1" customWidth="1"/>
    <col min="15593" max="15593" width="5.85546875" style="1" customWidth="1"/>
    <col min="15594" max="15595" width="8" style="1" bestFit="1" customWidth="1"/>
    <col min="15596" max="15602" width="5.7109375" style="1" bestFit="1" customWidth="1"/>
    <col min="15603" max="15603" width="10.28515625" style="1" bestFit="1" customWidth="1"/>
    <col min="15604" max="15604" width="8.140625" style="1" bestFit="1" customWidth="1"/>
    <col min="15605" max="15605" width="8.85546875" style="1" bestFit="1" customWidth="1"/>
    <col min="15606" max="15606" width="8.5703125" style="1" bestFit="1" customWidth="1"/>
    <col min="15607" max="15608" width="11" style="1" bestFit="1" customWidth="1"/>
    <col min="15609" max="15609" width="8" style="1" bestFit="1" customWidth="1"/>
    <col min="15610" max="15611" width="10" style="1" customWidth="1"/>
    <col min="15612" max="15613" width="6" style="1" bestFit="1" customWidth="1"/>
    <col min="15614" max="15615" width="9.140625" style="1"/>
    <col min="15616" max="15616" width="9.85546875" style="1" bestFit="1" customWidth="1"/>
    <col min="15617" max="15845" width="9.140625" style="1"/>
    <col min="15846" max="15846" width="4.85546875" style="1" customWidth="1"/>
    <col min="15847" max="15847" width="21.5703125" style="1" bestFit="1" customWidth="1"/>
    <col min="15848" max="15848" width="15.85546875" style="1" bestFit="1" customWidth="1"/>
    <col min="15849" max="15849" width="5.85546875" style="1" customWidth="1"/>
    <col min="15850" max="15851" width="8" style="1" bestFit="1" customWidth="1"/>
    <col min="15852" max="15858" width="5.7109375" style="1" bestFit="1" customWidth="1"/>
    <col min="15859" max="15859" width="10.28515625" style="1" bestFit="1" customWidth="1"/>
    <col min="15860" max="15860" width="8.140625" style="1" bestFit="1" customWidth="1"/>
    <col min="15861" max="15861" width="8.85546875" style="1" bestFit="1" customWidth="1"/>
    <col min="15862" max="15862" width="8.5703125" style="1" bestFit="1" customWidth="1"/>
    <col min="15863" max="15864" width="11" style="1" bestFit="1" customWidth="1"/>
    <col min="15865" max="15865" width="8" style="1" bestFit="1" customWidth="1"/>
    <col min="15866" max="15867" width="10" style="1" customWidth="1"/>
    <col min="15868" max="15869" width="6" style="1" bestFit="1" customWidth="1"/>
    <col min="15870" max="15871" width="9.140625" style="1"/>
    <col min="15872" max="15872" width="9.85546875" style="1" bestFit="1" customWidth="1"/>
    <col min="15873" max="16101" width="9.140625" style="1"/>
    <col min="16102" max="16102" width="4.85546875" style="1" customWidth="1"/>
    <col min="16103" max="16103" width="21.5703125" style="1" bestFit="1" customWidth="1"/>
    <col min="16104" max="16104" width="15.85546875" style="1" bestFit="1" customWidth="1"/>
    <col min="16105" max="16105" width="5.85546875" style="1" customWidth="1"/>
    <col min="16106" max="16107" width="8" style="1" bestFit="1" customWidth="1"/>
    <col min="16108" max="16114" width="5.7109375" style="1" bestFit="1" customWidth="1"/>
    <col min="16115" max="16115" width="10.28515625" style="1" bestFit="1" customWidth="1"/>
    <col min="16116" max="16116" width="8.140625" style="1" bestFit="1" customWidth="1"/>
    <col min="16117" max="16117" width="8.85546875" style="1" bestFit="1" customWidth="1"/>
    <col min="16118" max="16118" width="8.5703125" style="1" bestFit="1" customWidth="1"/>
    <col min="16119" max="16120" width="11" style="1" bestFit="1" customWidth="1"/>
    <col min="16121" max="16121" width="8" style="1" bestFit="1" customWidth="1"/>
    <col min="16122" max="16123" width="10" style="1" customWidth="1"/>
    <col min="16124" max="16125" width="6" style="1" bestFit="1" customWidth="1"/>
    <col min="16126" max="16127" width="9.140625" style="1"/>
    <col min="16128" max="16128" width="9.85546875" style="1" bestFit="1" customWidth="1"/>
    <col min="16129" max="16384" width="9.140625" style="1"/>
  </cols>
  <sheetData>
    <row r="1" spans="1:27" s="2" customFormat="1" ht="25.15" customHeight="1" x14ac:dyDescent="0.3">
      <c r="A1" s="35" t="s">
        <v>36</v>
      </c>
      <c r="B1" s="36"/>
      <c r="C1" s="37"/>
      <c r="D1" s="41" t="s">
        <v>9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W1" s="14"/>
      <c r="X1" s="67" t="s">
        <v>27</v>
      </c>
      <c r="Y1" s="67"/>
      <c r="Z1" s="67"/>
      <c r="AA1" s="67"/>
    </row>
    <row r="2" spans="1:27" s="2" customFormat="1" ht="46.5" customHeight="1" x14ac:dyDescent="0.3">
      <c r="A2" s="38" t="s">
        <v>38</v>
      </c>
      <c r="B2" s="39"/>
      <c r="C2" s="40"/>
      <c r="D2" s="43" t="s">
        <v>359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X2" s="51" t="s">
        <v>363</v>
      </c>
      <c r="Y2" s="51"/>
      <c r="Z2" s="51"/>
      <c r="AA2" s="51"/>
    </row>
    <row r="3" spans="1:27" s="2" customFormat="1" ht="18" x14ac:dyDescent="0.3">
      <c r="A3" s="38" t="s">
        <v>39</v>
      </c>
      <c r="B3" s="39"/>
      <c r="C3" s="40"/>
      <c r="D3" s="68" t="s">
        <v>10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W3" s="13"/>
      <c r="X3" s="63" t="s">
        <v>368</v>
      </c>
      <c r="Y3" s="63"/>
      <c r="Z3" s="64"/>
      <c r="AA3" s="64"/>
    </row>
    <row r="4" spans="1:27" s="2" customFormat="1" ht="25.15" customHeight="1" thickBot="1" x14ac:dyDescent="0.35">
      <c r="A4" s="48" t="s">
        <v>40</v>
      </c>
      <c r="B4" s="49"/>
      <c r="C4" s="50"/>
      <c r="D4" s="52" t="s">
        <v>41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  <c r="W4" s="54"/>
      <c r="X4" s="54"/>
      <c r="Y4" s="54"/>
      <c r="Z4" s="55"/>
      <c r="AA4" s="55"/>
    </row>
    <row r="5" spans="1:27" s="2" customFormat="1" ht="25.15" customHeight="1" thickBot="1" x14ac:dyDescent="0.35">
      <c r="A5" s="3"/>
      <c r="D5" s="62" t="s">
        <v>26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4"/>
      <c r="W5" s="4"/>
      <c r="X5" s="4"/>
      <c r="Y5" s="17"/>
      <c r="Z5" s="4"/>
      <c r="AA5" s="4"/>
    </row>
    <row r="6" spans="1:27" ht="33" customHeight="1" thickBot="1" x14ac:dyDescent="0.35">
      <c r="A6" s="32" t="s">
        <v>37</v>
      </c>
      <c r="B6" s="32" t="s">
        <v>0</v>
      </c>
      <c r="C6" s="32" t="s">
        <v>1</v>
      </c>
      <c r="D6" s="32" t="s">
        <v>2</v>
      </c>
      <c r="E6" s="32" t="s">
        <v>3</v>
      </c>
      <c r="F6" s="29" t="s">
        <v>4</v>
      </c>
      <c r="G6" s="29" t="s">
        <v>42</v>
      </c>
      <c r="H6" s="29" t="s">
        <v>43</v>
      </c>
      <c r="I6" s="29" t="s">
        <v>44</v>
      </c>
      <c r="J6" s="59" t="s">
        <v>11</v>
      </c>
      <c r="K6" s="60"/>
      <c r="L6" s="60"/>
      <c r="M6" s="60"/>
      <c r="N6" s="60"/>
      <c r="O6" s="60"/>
      <c r="P6" s="60"/>
      <c r="Q6" s="61"/>
      <c r="R6" s="74" t="s">
        <v>12</v>
      </c>
      <c r="S6" s="75"/>
      <c r="T6" s="75"/>
      <c r="U6" s="75"/>
      <c r="V6" s="75"/>
      <c r="W6" s="75"/>
      <c r="X6" s="75"/>
      <c r="Y6" s="76"/>
      <c r="Z6" s="45" t="s">
        <v>25</v>
      </c>
      <c r="AA6" s="56" t="s">
        <v>364</v>
      </c>
    </row>
    <row r="7" spans="1:27" ht="189" customHeight="1" thickBot="1" x14ac:dyDescent="0.35">
      <c r="A7" s="33"/>
      <c r="B7" s="33"/>
      <c r="C7" s="33"/>
      <c r="D7" s="33"/>
      <c r="E7" s="33"/>
      <c r="F7" s="30"/>
      <c r="G7" s="30"/>
      <c r="H7" s="30"/>
      <c r="I7" s="30"/>
      <c r="J7" s="5" t="s">
        <v>31</v>
      </c>
      <c r="K7" s="5" t="s">
        <v>28</v>
      </c>
      <c r="L7" s="5" t="s">
        <v>5</v>
      </c>
      <c r="M7" s="5" t="s">
        <v>6</v>
      </c>
      <c r="N7" s="5" t="s">
        <v>30</v>
      </c>
      <c r="O7" s="5" t="s">
        <v>7</v>
      </c>
      <c r="P7" s="5" t="s">
        <v>29</v>
      </c>
      <c r="Q7" s="5" t="s">
        <v>8</v>
      </c>
      <c r="R7" s="70" t="s">
        <v>34</v>
      </c>
      <c r="S7" s="70" t="s">
        <v>35</v>
      </c>
      <c r="T7" s="70" t="s">
        <v>19</v>
      </c>
      <c r="U7" s="70" t="s">
        <v>20</v>
      </c>
      <c r="V7" s="70" t="s">
        <v>21</v>
      </c>
      <c r="W7" s="70" t="s">
        <v>22</v>
      </c>
      <c r="X7" s="70" t="s">
        <v>23</v>
      </c>
      <c r="Y7" s="72" t="s">
        <v>24</v>
      </c>
      <c r="Z7" s="46"/>
      <c r="AA7" s="57"/>
    </row>
    <row r="8" spans="1:27" ht="19.899999999999999" customHeight="1" thickBot="1" x14ac:dyDescent="0.35">
      <c r="A8" s="34"/>
      <c r="B8" s="34"/>
      <c r="C8" s="34"/>
      <c r="D8" s="34"/>
      <c r="E8" s="34"/>
      <c r="F8" s="31"/>
      <c r="G8" s="31"/>
      <c r="H8" s="31"/>
      <c r="I8" s="31"/>
      <c r="J8" s="23" t="s">
        <v>32</v>
      </c>
      <c r="K8" s="23" t="s">
        <v>33</v>
      </c>
      <c r="L8" s="23" t="s">
        <v>13</v>
      </c>
      <c r="M8" s="23" t="s">
        <v>14</v>
      </c>
      <c r="N8" s="23" t="s">
        <v>15</v>
      </c>
      <c r="O8" s="6" t="s">
        <v>16</v>
      </c>
      <c r="P8" s="6" t="s">
        <v>17</v>
      </c>
      <c r="Q8" s="6" t="s">
        <v>18</v>
      </c>
      <c r="R8" s="71"/>
      <c r="S8" s="77"/>
      <c r="T8" s="71"/>
      <c r="U8" s="71"/>
      <c r="V8" s="71"/>
      <c r="W8" s="71"/>
      <c r="X8" s="71"/>
      <c r="Y8" s="73"/>
      <c r="Z8" s="47"/>
      <c r="AA8" s="58"/>
    </row>
    <row r="9" spans="1:27" ht="19.899999999999999" customHeight="1" x14ac:dyDescent="0.3">
      <c r="A9" s="19">
        <v>7</v>
      </c>
      <c r="B9" s="19" t="s">
        <v>365</v>
      </c>
      <c r="C9" s="19" t="s">
        <v>365</v>
      </c>
      <c r="D9" s="19" t="s">
        <v>365</v>
      </c>
      <c r="E9" s="19" t="s">
        <v>51</v>
      </c>
      <c r="F9" s="20">
        <v>28289</v>
      </c>
      <c r="G9" s="27">
        <v>1</v>
      </c>
      <c r="H9" s="27">
        <v>2</v>
      </c>
      <c r="I9" s="27">
        <v>3</v>
      </c>
      <c r="J9" s="9">
        <v>188</v>
      </c>
      <c r="K9" s="9">
        <v>2279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22">
        <f t="shared" ref="Q9:Q72" si="0">(DATE(2021,8,17)-F9)/365</f>
        <v>44.208219178082189</v>
      </c>
      <c r="R9" s="15">
        <f t="shared" ref="R9:R72" si="1">J9*17</f>
        <v>3196</v>
      </c>
      <c r="S9" s="15">
        <f t="shared" ref="S9:S72" si="2">K9</f>
        <v>2279</v>
      </c>
      <c r="T9" s="15">
        <f t="shared" ref="T9:T72" si="3">IF(L9=0,0,IF(L9=3,20,IF(L9=4,30,IF(L9=5,40,IF(L9=6,50,IF(L9=7,60,IF(L9=8,70,IF(L9=9,80,IF(L9=10,90)))))))))</f>
        <v>0</v>
      </c>
      <c r="U9" s="15">
        <f t="shared" ref="U9:U72" si="4">IF(M9=3,15,IF(M9=0,0))</f>
        <v>0</v>
      </c>
      <c r="V9" s="15">
        <f t="shared" ref="V9:V72" si="5">IF(N9=0,0,IF(N9=1,5,IF(N9=2,10,IF(N9&gt;=3,(N9-1)*10))))</f>
        <v>0</v>
      </c>
      <c r="W9" s="15">
        <f t="shared" ref="W9:W72" si="6">O9*10</f>
        <v>0</v>
      </c>
      <c r="X9" s="15">
        <f t="shared" ref="X9:X72" si="7">IF(P9&lt;50,0,IF(P9&lt;=59,10,IF(P9&lt;=66,12,IF(P9&lt;=69,15,IF(P9&gt;=70,17)))))</f>
        <v>0</v>
      </c>
      <c r="Y9" s="15">
        <f t="shared" ref="Y9:Y72" si="8">IF(Q9=0,0,IF(Q9&lt;=50,10,20))</f>
        <v>10</v>
      </c>
      <c r="Z9" s="10">
        <f t="shared" ref="Z9:Z72" si="9">R9+T9+U9+V9+W9+X9+Y9+S9</f>
        <v>5485</v>
      </c>
      <c r="AA9" s="26">
        <v>1</v>
      </c>
    </row>
    <row r="10" spans="1:27" ht="19.899999999999999" customHeight="1" x14ac:dyDescent="0.3">
      <c r="A10" s="19">
        <v>15</v>
      </c>
      <c r="B10" s="19" t="s">
        <v>365</v>
      </c>
      <c r="C10" s="19" t="s">
        <v>365</v>
      </c>
      <c r="D10" s="19" t="s">
        <v>365</v>
      </c>
      <c r="E10" s="19" t="s">
        <v>59</v>
      </c>
      <c r="F10" s="20">
        <v>27587</v>
      </c>
      <c r="G10" s="27">
        <v>1</v>
      </c>
      <c r="H10" s="27">
        <v>2</v>
      </c>
      <c r="I10" s="27">
        <v>3</v>
      </c>
      <c r="J10" s="9">
        <v>169</v>
      </c>
      <c r="K10" s="9">
        <v>2067</v>
      </c>
      <c r="L10" s="9">
        <v>4</v>
      </c>
      <c r="M10" s="9">
        <v>3</v>
      </c>
      <c r="N10" s="9">
        <v>1</v>
      </c>
      <c r="O10" s="9">
        <v>0</v>
      </c>
      <c r="P10" s="9">
        <v>0</v>
      </c>
      <c r="Q10" s="22">
        <f t="shared" si="0"/>
        <v>46.131506849315066</v>
      </c>
      <c r="R10" s="15">
        <f t="shared" si="1"/>
        <v>2873</v>
      </c>
      <c r="S10" s="15">
        <f t="shared" si="2"/>
        <v>2067</v>
      </c>
      <c r="T10" s="15">
        <f t="shared" si="3"/>
        <v>30</v>
      </c>
      <c r="U10" s="15">
        <f t="shared" si="4"/>
        <v>15</v>
      </c>
      <c r="V10" s="15">
        <f t="shared" si="5"/>
        <v>5</v>
      </c>
      <c r="W10" s="15">
        <f t="shared" si="6"/>
        <v>0</v>
      </c>
      <c r="X10" s="15">
        <f t="shared" si="7"/>
        <v>0</v>
      </c>
      <c r="Y10" s="15">
        <f t="shared" si="8"/>
        <v>10</v>
      </c>
      <c r="Z10" s="10">
        <f t="shared" si="9"/>
        <v>5000</v>
      </c>
      <c r="AA10" s="25">
        <v>2</v>
      </c>
    </row>
    <row r="11" spans="1:27" ht="19.899999999999999" customHeight="1" x14ac:dyDescent="0.3">
      <c r="A11" s="19">
        <v>45</v>
      </c>
      <c r="B11" s="19" t="s">
        <v>365</v>
      </c>
      <c r="C11" s="19" t="s">
        <v>365</v>
      </c>
      <c r="D11" s="19" t="s">
        <v>365</v>
      </c>
      <c r="E11" s="19" t="s">
        <v>88</v>
      </c>
      <c r="F11" s="20">
        <v>22532</v>
      </c>
      <c r="G11" s="27">
        <v>1</v>
      </c>
      <c r="H11" s="27">
        <v>2</v>
      </c>
      <c r="I11" s="27">
        <v>3</v>
      </c>
      <c r="J11" s="9">
        <v>172</v>
      </c>
      <c r="K11" s="9">
        <v>1700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22">
        <f t="shared" si="0"/>
        <v>59.980821917808221</v>
      </c>
      <c r="R11" s="15">
        <f t="shared" si="1"/>
        <v>2924</v>
      </c>
      <c r="S11" s="15">
        <f t="shared" si="2"/>
        <v>1700</v>
      </c>
      <c r="T11" s="15">
        <f t="shared" si="3"/>
        <v>0</v>
      </c>
      <c r="U11" s="15">
        <f t="shared" si="4"/>
        <v>0</v>
      </c>
      <c r="V11" s="15">
        <f t="shared" si="5"/>
        <v>0</v>
      </c>
      <c r="W11" s="15">
        <f t="shared" si="6"/>
        <v>0</v>
      </c>
      <c r="X11" s="15">
        <f t="shared" si="7"/>
        <v>0</v>
      </c>
      <c r="Y11" s="15">
        <f t="shared" si="8"/>
        <v>20</v>
      </c>
      <c r="Z11" s="10">
        <f t="shared" si="9"/>
        <v>4644</v>
      </c>
      <c r="AA11" s="26">
        <v>3</v>
      </c>
    </row>
    <row r="12" spans="1:27" ht="19.899999999999999" customHeight="1" x14ac:dyDescent="0.3">
      <c r="A12" s="19">
        <v>155</v>
      </c>
      <c r="B12" s="19" t="s">
        <v>365</v>
      </c>
      <c r="C12" s="19" t="s">
        <v>365</v>
      </c>
      <c r="D12" s="19" t="s">
        <v>365</v>
      </c>
      <c r="E12" s="19" t="s">
        <v>197</v>
      </c>
      <c r="F12" s="20">
        <v>22237</v>
      </c>
      <c r="G12" s="27">
        <v>1</v>
      </c>
      <c r="H12" s="27">
        <v>2</v>
      </c>
      <c r="I12" s="27">
        <v>3</v>
      </c>
      <c r="J12" s="9">
        <v>186</v>
      </c>
      <c r="K12" s="9">
        <v>1276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22">
        <f t="shared" si="0"/>
        <v>60.789041095890411</v>
      </c>
      <c r="R12" s="15">
        <f t="shared" si="1"/>
        <v>3162</v>
      </c>
      <c r="S12" s="15">
        <f t="shared" si="2"/>
        <v>1276</v>
      </c>
      <c r="T12" s="15">
        <f t="shared" si="3"/>
        <v>0</v>
      </c>
      <c r="U12" s="15">
        <f t="shared" si="4"/>
        <v>0</v>
      </c>
      <c r="V12" s="15">
        <f t="shared" si="5"/>
        <v>0</v>
      </c>
      <c r="W12" s="15">
        <f t="shared" si="6"/>
        <v>0</v>
      </c>
      <c r="X12" s="15">
        <f t="shared" si="7"/>
        <v>0</v>
      </c>
      <c r="Y12" s="15">
        <f t="shared" si="8"/>
        <v>20</v>
      </c>
      <c r="Z12" s="10">
        <f t="shared" si="9"/>
        <v>4458</v>
      </c>
      <c r="AA12" s="26">
        <v>4</v>
      </c>
    </row>
    <row r="13" spans="1:27" ht="19.899999999999999" customHeight="1" x14ac:dyDescent="0.3">
      <c r="A13" s="19">
        <v>151</v>
      </c>
      <c r="B13" s="19" t="s">
        <v>365</v>
      </c>
      <c r="C13" s="19" t="s">
        <v>365</v>
      </c>
      <c r="D13" s="19" t="s">
        <v>365</v>
      </c>
      <c r="E13" s="19" t="s">
        <v>193</v>
      </c>
      <c r="F13" s="20">
        <v>25672</v>
      </c>
      <c r="G13" s="27">
        <v>1</v>
      </c>
      <c r="H13" s="27">
        <v>2</v>
      </c>
      <c r="I13" s="27">
        <v>3</v>
      </c>
      <c r="J13" s="9">
        <v>146</v>
      </c>
      <c r="K13" s="9">
        <v>1955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22">
        <f t="shared" si="0"/>
        <v>51.37808219178082</v>
      </c>
      <c r="R13" s="15">
        <f t="shared" si="1"/>
        <v>2482</v>
      </c>
      <c r="S13" s="15">
        <f t="shared" si="2"/>
        <v>1955</v>
      </c>
      <c r="T13" s="15">
        <f t="shared" si="3"/>
        <v>0</v>
      </c>
      <c r="U13" s="15">
        <f t="shared" si="4"/>
        <v>0</v>
      </c>
      <c r="V13" s="15">
        <f t="shared" si="5"/>
        <v>0</v>
      </c>
      <c r="W13" s="15">
        <f t="shared" si="6"/>
        <v>0</v>
      </c>
      <c r="X13" s="15">
        <f t="shared" si="7"/>
        <v>0</v>
      </c>
      <c r="Y13" s="15">
        <f t="shared" si="8"/>
        <v>20</v>
      </c>
      <c r="Z13" s="10">
        <f t="shared" si="9"/>
        <v>4457</v>
      </c>
      <c r="AA13" s="25">
        <v>5</v>
      </c>
    </row>
    <row r="14" spans="1:27" ht="19.899999999999999" customHeight="1" x14ac:dyDescent="0.3">
      <c r="A14" s="19">
        <v>10</v>
      </c>
      <c r="B14" s="19" t="s">
        <v>365</v>
      </c>
      <c r="C14" s="19" t="s">
        <v>365</v>
      </c>
      <c r="D14" s="19" t="s">
        <v>365</v>
      </c>
      <c r="E14" s="19" t="s">
        <v>54</v>
      </c>
      <c r="F14" s="20">
        <v>26352</v>
      </c>
      <c r="G14" s="27">
        <v>1</v>
      </c>
      <c r="H14" s="27">
        <v>2</v>
      </c>
      <c r="I14" s="27">
        <v>3</v>
      </c>
      <c r="J14" s="9">
        <v>166</v>
      </c>
      <c r="K14" s="9">
        <v>1394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22">
        <f t="shared" si="0"/>
        <v>49.515068493150686</v>
      </c>
      <c r="R14" s="15">
        <f t="shared" si="1"/>
        <v>2822</v>
      </c>
      <c r="S14" s="15">
        <f t="shared" si="2"/>
        <v>1394</v>
      </c>
      <c r="T14" s="15">
        <f t="shared" si="3"/>
        <v>0</v>
      </c>
      <c r="U14" s="15">
        <f t="shared" si="4"/>
        <v>0</v>
      </c>
      <c r="V14" s="15">
        <f t="shared" si="5"/>
        <v>0</v>
      </c>
      <c r="W14" s="15">
        <f t="shared" si="6"/>
        <v>0</v>
      </c>
      <c r="X14" s="15">
        <f t="shared" si="7"/>
        <v>0</v>
      </c>
      <c r="Y14" s="15">
        <f t="shared" si="8"/>
        <v>10</v>
      </c>
      <c r="Z14" s="10">
        <f t="shared" si="9"/>
        <v>4226</v>
      </c>
      <c r="AA14" s="26">
        <v>6</v>
      </c>
    </row>
    <row r="15" spans="1:27" ht="19.899999999999999" customHeight="1" x14ac:dyDescent="0.3">
      <c r="A15" s="19">
        <v>205</v>
      </c>
      <c r="B15" s="19" t="s">
        <v>365</v>
      </c>
      <c r="C15" s="19" t="s">
        <v>365</v>
      </c>
      <c r="D15" s="19" t="s">
        <v>365</v>
      </c>
      <c r="E15" s="19" t="s">
        <v>243</v>
      </c>
      <c r="F15" s="20">
        <v>24491</v>
      </c>
      <c r="G15" s="27">
        <v>1</v>
      </c>
      <c r="H15" s="27">
        <v>2</v>
      </c>
      <c r="I15" s="27"/>
      <c r="J15" s="9">
        <v>168</v>
      </c>
      <c r="K15" s="9">
        <v>1340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22">
        <f t="shared" si="0"/>
        <v>54.613698630136987</v>
      </c>
      <c r="R15" s="15">
        <f t="shared" si="1"/>
        <v>2856</v>
      </c>
      <c r="S15" s="15">
        <f t="shared" si="2"/>
        <v>1340</v>
      </c>
      <c r="T15" s="15">
        <f t="shared" si="3"/>
        <v>0</v>
      </c>
      <c r="U15" s="15">
        <f t="shared" si="4"/>
        <v>0</v>
      </c>
      <c r="V15" s="15">
        <f t="shared" si="5"/>
        <v>0</v>
      </c>
      <c r="W15" s="15">
        <f t="shared" si="6"/>
        <v>0</v>
      </c>
      <c r="X15" s="15">
        <f t="shared" si="7"/>
        <v>0</v>
      </c>
      <c r="Y15" s="15">
        <f t="shared" si="8"/>
        <v>20</v>
      </c>
      <c r="Z15" s="10">
        <f t="shared" si="9"/>
        <v>4216</v>
      </c>
      <c r="AA15" s="26">
        <v>7</v>
      </c>
    </row>
    <row r="16" spans="1:27" ht="19.899999999999999" customHeight="1" x14ac:dyDescent="0.3">
      <c r="A16" s="19">
        <v>297</v>
      </c>
      <c r="B16" s="19" t="s">
        <v>365</v>
      </c>
      <c r="C16" s="19" t="s">
        <v>365</v>
      </c>
      <c r="D16" s="19" t="s">
        <v>365</v>
      </c>
      <c r="E16" s="19" t="s">
        <v>331</v>
      </c>
      <c r="F16" s="20">
        <v>22037</v>
      </c>
      <c r="G16" s="27">
        <v>1</v>
      </c>
      <c r="H16" s="27">
        <v>2</v>
      </c>
      <c r="I16" s="27">
        <v>3</v>
      </c>
      <c r="J16" s="9">
        <v>166</v>
      </c>
      <c r="K16" s="9">
        <v>1332</v>
      </c>
      <c r="L16" s="9">
        <v>4</v>
      </c>
      <c r="M16" s="9">
        <v>0</v>
      </c>
      <c r="N16" s="9">
        <v>0</v>
      </c>
      <c r="O16" s="9">
        <v>0</v>
      </c>
      <c r="P16" s="9">
        <v>0</v>
      </c>
      <c r="Q16" s="22">
        <f t="shared" si="0"/>
        <v>61.336986301369862</v>
      </c>
      <c r="R16" s="15">
        <f t="shared" si="1"/>
        <v>2822</v>
      </c>
      <c r="S16" s="15">
        <f t="shared" si="2"/>
        <v>1332</v>
      </c>
      <c r="T16" s="15">
        <f t="shared" si="3"/>
        <v>30</v>
      </c>
      <c r="U16" s="15">
        <f t="shared" si="4"/>
        <v>0</v>
      </c>
      <c r="V16" s="15">
        <f t="shared" si="5"/>
        <v>0</v>
      </c>
      <c r="W16" s="15">
        <f t="shared" si="6"/>
        <v>0</v>
      </c>
      <c r="X16" s="15">
        <f t="shared" si="7"/>
        <v>0</v>
      </c>
      <c r="Y16" s="15">
        <f t="shared" si="8"/>
        <v>20</v>
      </c>
      <c r="Z16" s="10">
        <f t="shared" si="9"/>
        <v>4204</v>
      </c>
      <c r="AA16" s="25">
        <v>8</v>
      </c>
    </row>
    <row r="17" spans="1:27" ht="19.899999999999999" customHeight="1" x14ac:dyDescent="0.3">
      <c r="A17" s="19">
        <v>183</v>
      </c>
      <c r="B17" s="19" t="s">
        <v>365</v>
      </c>
      <c r="C17" s="19" t="s">
        <v>365</v>
      </c>
      <c r="D17" s="19" t="s">
        <v>365</v>
      </c>
      <c r="E17" s="19" t="s">
        <v>223</v>
      </c>
      <c r="F17" s="20">
        <v>24924</v>
      </c>
      <c r="G17" s="27">
        <v>1</v>
      </c>
      <c r="H17" s="27">
        <v>2</v>
      </c>
      <c r="I17" s="27">
        <v>3</v>
      </c>
      <c r="J17" s="9">
        <v>147</v>
      </c>
      <c r="K17" s="9">
        <v>1597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22">
        <f t="shared" si="0"/>
        <v>53.42739726027397</v>
      </c>
      <c r="R17" s="15">
        <f t="shared" si="1"/>
        <v>2499</v>
      </c>
      <c r="S17" s="15">
        <f t="shared" si="2"/>
        <v>1597</v>
      </c>
      <c r="T17" s="15">
        <f t="shared" si="3"/>
        <v>0</v>
      </c>
      <c r="U17" s="15">
        <f t="shared" si="4"/>
        <v>0</v>
      </c>
      <c r="V17" s="15">
        <f t="shared" si="5"/>
        <v>0</v>
      </c>
      <c r="W17" s="15">
        <f t="shared" si="6"/>
        <v>0</v>
      </c>
      <c r="X17" s="15">
        <f t="shared" si="7"/>
        <v>0</v>
      </c>
      <c r="Y17" s="15">
        <f t="shared" si="8"/>
        <v>20</v>
      </c>
      <c r="Z17" s="10">
        <f t="shared" si="9"/>
        <v>4116</v>
      </c>
      <c r="AA17" s="26">
        <v>9</v>
      </c>
    </row>
    <row r="18" spans="1:27" ht="19.899999999999999" customHeight="1" x14ac:dyDescent="0.3">
      <c r="A18" s="19">
        <v>66</v>
      </c>
      <c r="B18" s="19" t="s">
        <v>365</v>
      </c>
      <c r="C18" s="19" t="s">
        <v>365</v>
      </c>
      <c r="D18" s="19" t="s">
        <v>365</v>
      </c>
      <c r="E18" s="19" t="s">
        <v>108</v>
      </c>
      <c r="F18" s="20">
        <v>26774</v>
      </c>
      <c r="G18" s="27">
        <v>1</v>
      </c>
      <c r="H18" s="27">
        <v>2</v>
      </c>
      <c r="I18" s="27">
        <v>3</v>
      </c>
      <c r="J18" s="9">
        <v>157</v>
      </c>
      <c r="K18" s="9">
        <v>1333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22">
        <f t="shared" si="0"/>
        <v>48.358904109589041</v>
      </c>
      <c r="R18" s="15">
        <f t="shared" si="1"/>
        <v>2669</v>
      </c>
      <c r="S18" s="15">
        <f t="shared" si="2"/>
        <v>1333</v>
      </c>
      <c r="T18" s="15">
        <f t="shared" si="3"/>
        <v>0</v>
      </c>
      <c r="U18" s="15">
        <f t="shared" si="4"/>
        <v>0</v>
      </c>
      <c r="V18" s="15">
        <f t="shared" si="5"/>
        <v>0</v>
      </c>
      <c r="W18" s="15">
        <f t="shared" si="6"/>
        <v>0</v>
      </c>
      <c r="X18" s="15">
        <f t="shared" si="7"/>
        <v>0</v>
      </c>
      <c r="Y18" s="15">
        <f t="shared" si="8"/>
        <v>10</v>
      </c>
      <c r="Z18" s="10">
        <f t="shared" si="9"/>
        <v>4012</v>
      </c>
      <c r="AA18" s="26">
        <v>10</v>
      </c>
    </row>
    <row r="19" spans="1:27" ht="19.899999999999999" customHeight="1" x14ac:dyDescent="0.3">
      <c r="A19" s="19">
        <v>68</v>
      </c>
      <c r="B19" s="19" t="s">
        <v>365</v>
      </c>
      <c r="C19" s="19" t="s">
        <v>365</v>
      </c>
      <c r="D19" s="19" t="s">
        <v>365</v>
      </c>
      <c r="E19" s="19" t="s">
        <v>110</v>
      </c>
      <c r="F19" s="20">
        <v>26732</v>
      </c>
      <c r="G19" s="27">
        <v>1</v>
      </c>
      <c r="H19" s="27">
        <v>2</v>
      </c>
      <c r="I19" s="27">
        <v>3</v>
      </c>
      <c r="J19" s="9">
        <v>147</v>
      </c>
      <c r="K19" s="9">
        <v>1450</v>
      </c>
      <c r="L19" s="9">
        <v>0</v>
      </c>
      <c r="M19" s="9">
        <v>3</v>
      </c>
      <c r="N19" s="9">
        <v>0</v>
      </c>
      <c r="O19" s="9">
        <v>3</v>
      </c>
      <c r="P19" s="9">
        <v>0</v>
      </c>
      <c r="Q19" s="22">
        <f t="shared" si="0"/>
        <v>48.473972602739728</v>
      </c>
      <c r="R19" s="15">
        <f t="shared" si="1"/>
        <v>2499</v>
      </c>
      <c r="S19" s="15">
        <f t="shared" si="2"/>
        <v>1450</v>
      </c>
      <c r="T19" s="15">
        <f t="shared" si="3"/>
        <v>0</v>
      </c>
      <c r="U19" s="15">
        <f t="shared" si="4"/>
        <v>15</v>
      </c>
      <c r="V19" s="15">
        <f t="shared" si="5"/>
        <v>0</v>
      </c>
      <c r="W19" s="15">
        <f t="shared" si="6"/>
        <v>30</v>
      </c>
      <c r="X19" s="15">
        <f t="shared" si="7"/>
        <v>0</v>
      </c>
      <c r="Y19" s="15">
        <f t="shared" si="8"/>
        <v>10</v>
      </c>
      <c r="Z19" s="10">
        <f t="shared" si="9"/>
        <v>4004</v>
      </c>
      <c r="AA19" s="25">
        <v>11</v>
      </c>
    </row>
    <row r="20" spans="1:27" ht="19.899999999999999" customHeight="1" x14ac:dyDescent="0.3">
      <c r="A20" s="19">
        <v>193</v>
      </c>
      <c r="B20" s="19" t="s">
        <v>365</v>
      </c>
      <c r="C20" s="19" t="s">
        <v>365</v>
      </c>
      <c r="D20" s="19" t="s">
        <v>365</v>
      </c>
      <c r="E20" s="19" t="s">
        <v>233</v>
      </c>
      <c r="F20" s="20">
        <v>22262</v>
      </c>
      <c r="G20" s="27">
        <v>1</v>
      </c>
      <c r="H20" s="27">
        <v>2</v>
      </c>
      <c r="I20" s="27">
        <v>3</v>
      </c>
      <c r="J20" s="9">
        <v>153</v>
      </c>
      <c r="K20" s="9">
        <v>1316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22">
        <f t="shared" si="0"/>
        <v>60.720547945205482</v>
      </c>
      <c r="R20" s="15">
        <f t="shared" si="1"/>
        <v>2601</v>
      </c>
      <c r="S20" s="15">
        <f t="shared" si="2"/>
        <v>1316</v>
      </c>
      <c r="T20" s="15">
        <f t="shared" si="3"/>
        <v>0</v>
      </c>
      <c r="U20" s="15">
        <f t="shared" si="4"/>
        <v>0</v>
      </c>
      <c r="V20" s="15">
        <f t="shared" si="5"/>
        <v>0</v>
      </c>
      <c r="W20" s="15">
        <f t="shared" si="6"/>
        <v>0</v>
      </c>
      <c r="X20" s="15">
        <f t="shared" si="7"/>
        <v>0</v>
      </c>
      <c r="Y20" s="15">
        <f t="shared" si="8"/>
        <v>20</v>
      </c>
      <c r="Z20" s="10">
        <f t="shared" si="9"/>
        <v>3937</v>
      </c>
      <c r="AA20" s="26">
        <v>12</v>
      </c>
    </row>
    <row r="21" spans="1:27" ht="19.899999999999999" customHeight="1" x14ac:dyDescent="0.3">
      <c r="A21" s="19">
        <v>230</v>
      </c>
      <c r="B21" s="19" t="s">
        <v>365</v>
      </c>
      <c r="C21" s="19" t="s">
        <v>365</v>
      </c>
      <c r="D21" s="19" t="s">
        <v>365</v>
      </c>
      <c r="E21" s="19" t="s">
        <v>265</v>
      </c>
      <c r="F21" s="20">
        <v>22034</v>
      </c>
      <c r="G21" s="27">
        <v>1</v>
      </c>
      <c r="H21" s="27">
        <v>2</v>
      </c>
      <c r="I21" s="27">
        <v>3</v>
      </c>
      <c r="J21" s="9">
        <v>151</v>
      </c>
      <c r="K21" s="9">
        <v>1236</v>
      </c>
      <c r="L21" s="9">
        <v>4</v>
      </c>
      <c r="M21" s="9">
        <v>0</v>
      </c>
      <c r="N21" s="9">
        <v>0</v>
      </c>
      <c r="O21" s="9">
        <v>0</v>
      </c>
      <c r="P21" s="9">
        <v>0</v>
      </c>
      <c r="Q21" s="22">
        <f t="shared" si="0"/>
        <v>61.345205479452055</v>
      </c>
      <c r="R21" s="15">
        <f t="shared" si="1"/>
        <v>2567</v>
      </c>
      <c r="S21" s="15">
        <f t="shared" si="2"/>
        <v>1236</v>
      </c>
      <c r="T21" s="15">
        <f t="shared" si="3"/>
        <v>30</v>
      </c>
      <c r="U21" s="15">
        <f t="shared" si="4"/>
        <v>0</v>
      </c>
      <c r="V21" s="15">
        <f t="shared" si="5"/>
        <v>0</v>
      </c>
      <c r="W21" s="15">
        <f t="shared" si="6"/>
        <v>0</v>
      </c>
      <c r="X21" s="15">
        <f t="shared" si="7"/>
        <v>0</v>
      </c>
      <c r="Y21" s="15">
        <f t="shared" si="8"/>
        <v>20</v>
      </c>
      <c r="Z21" s="10">
        <f t="shared" si="9"/>
        <v>3853</v>
      </c>
      <c r="AA21" s="26">
        <v>13</v>
      </c>
    </row>
    <row r="22" spans="1:27" ht="19.899999999999999" customHeight="1" x14ac:dyDescent="0.3">
      <c r="A22" s="19">
        <v>140</v>
      </c>
      <c r="B22" s="19" t="s">
        <v>365</v>
      </c>
      <c r="C22" s="19" t="s">
        <v>365</v>
      </c>
      <c r="D22" s="19" t="s">
        <v>365</v>
      </c>
      <c r="E22" s="19" t="s">
        <v>182</v>
      </c>
      <c r="F22" s="20">
        <v>20846</v>
      </c>
      <c r="G22" s="27">
        <v>1</v>
      </c>
      <c r="H22" s="27">
        <v>2</v>
      </c>
      <c r="I22" s="27">
        <v>3</v>
      </c>
      <c r="J22" s="9">
        <v>152</v>
      </c>
      <c r="K22" s="9">
        <v>1236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22">
        <f t="shared" si="0"/>
        <v>64.599999999999994</v>
      </c>
      <c r="R22" s="15">
        <f t="shared" si="1"/>
        <v>2584</v>
      </c>
      <c r="S22" s="15">
        <f t="shared" si="2"/>
        <v>1236</v>
      </c>
      <c r="T22" s="15">
        <f t="shared" si="3"/>
        <v>0</v>
      </c>
      <c r="U22" s="15">
        <f t="shared" si="4"/>
        <v>0</v>
      </c>
      <c r="V22" s="15">
        <f t="shared" si="5"/>
        <v>0</v>
      </c>
      <c r="W22" s="15">
        <f t="shared" si="6"/>
        <v>0</v>
      </c>
      <c r="X22" s="15">
        <f t="shared" si="7"/>
        <v>0</v>
      </c>
      <c r="Y22" s="15">
        <f t="shared" si="8"/>
        <v>20</v>
      </c>
      <c r="Z22" s="10">
        <f t="shared" si="9"/>
        <v>3840</v>
      </c>
      <c r="AA22" s="25">
        <v>14</v>
      </c>
    </row>
    <row r="23" spans="1:27" ht="19.899999999999999" customHeight="1" x14ac:dyDescent="0.3">
      <c r="A23" s="19">
        <v>100</v>
      </c>
      <c r="B23" s="19" t="s">
        <v>365</v>
      </c>
      <c r="C23" s="19" t="s">
        <v>365</v>
      </c>
      <c r="D23" s="19" t="s">
        <v>365</v>
      </c>
      <c r="E23" s="19" t="s">
        <v>142</v>
      </c>
      <c r="F23" s="20">
        <v>22402</v>
      </c>
      <c r="G23" s="27">
        <v>1</v>
      </c>
      <c r="H23" s="27">
        <v>2</v>
      </c>
      <c r="I23" s="27">
        <v>3</v>
      </c>
      <c r="J23" s="9">
        <v>146</v>
      </c>
      <c r="K23" s="9">
        <v>1253</v>
      </c>
      <c r="L23" s="9">
        <v>4</v>
      </c>
      <c r="M23" s="9">
        <v>0</v>
      </c>
      <c r="N23" s="9">
        <v>0</v>
      </c>
      <c r="O23" s="9">
        <v>0</v>
      </c>
      <c r="P23" s="9">
        <v>0</v>
      </c>
      <c r="Q23" s="22">
        <f t="shared" si="0"/>
        <v>60.336986301369862</v>
      </c>
      <c r="R23" s="15">
        <f t="shared" si="1"/>
        <v>2482</v>
      </c>
      <c r="S23" s="15">
        <f t="shared" si="2"/>
        <v>1253</v>
      </c>
      <c r="T23" s="15">
        <f t="shared" si="3"/>
        <v>30</v>
      </c>
      <c r="U23" s="15">
        <f t="shared" si="4"/>
        <v>0</v>
      </c>
      <c r="V23" s="15">
        <f t="shared" si="5"/>
        <v>0</v>
      </c>
      <c r="W23" s="15">
        <f t="shared" si="6"/>
        <v>0</v>
      </c>
      <c r="X23" s="15">
        <f t="shared" si="7"/>
        <v>0</v>
      </c>
      <c r="Y23" s="15">
        <f t="shared" si="8"/>
        <v>20</v>
      </c>
      <c r="Z23" s="10">
        <f t="shared" si="9"/>
        <v>3785</v>
      </c>
      <c r="AA23" s="26">
        <v>15</v>
      </c>
    </row>
    <row r="24" spans="1:27" ht="19.899999999999999" customHeight="1" x14ac:dyDescent="0.3">
      <c r="A24" s="19">
        <v>63</v>
      </c>
      <c r="B24" s="19" t="s">
        <v>365</v>
      </c>
      <c r="C24" s="19" t="s">
        <v>365</v>
      </c>
      <c r="D24" s="19" t="s">
        <v>365</v>
      </c>
      <c r="E24" s="19" t="s">
        <v>105</v>
      </c>
      <c r="F24" s="20">
        <v>26357</v>
      </c>
      <c r="G24" s="27">
        <v>1</v>
      </c>
      <c r="H24" s="27">
        <v>2</v>
      </c>
      <c r="I24" s="27">
        <v>3</v>
      </c>
      <c r="J24" s="9">
        <v>135</v>
      </c>
      <c r="K24" s="9">
        <v>1275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22">
        <f t="shared" si="0"/>
        <v>49.5013698630137</v>
      </c>
      <c r="R24" s="15">
        <f t="shared" si="1"/>
        <v>2295</v>
      </c>
      <c r="S24" s="15">
        <f t="shared" si="2"/>
        <v>1275</v>
      </c>
      <c r="T24" s="15">
        <f t="shared" si="3"/>
        <v>0</v>
      </c>
      <c r="U24" s="15">
        <f t="shared" si="4"/>
        <v>0</v>
      </c>
      <c r="V24" s="15">
        <f t="shared" si="5"/>
        <v>0</v>
      </c>
      <c r="W24" s="15">
        <f t="shared" si="6"/>
        <v>0</v>
      </c>
      <c r="X24" s="15">
        <f t="shared" si="7"/>
        <v>0</v>
      </c>
      <c r="Y24" s="15">
        <f t="shared" si="8"/>
        <v>10</v>
      </c>
      <c r="Z24" s="10">
        <f t="shared" si="9"/>
        <v>3580</v>
      </c>
      <c r="AA24" s="26">
        <v>16</v>
      </c>
    </row>
    <row r="25" spans="1:27" ht="19.899999999999999" customHeight="1" x14ac:dyDescent="0.3">
      <c r="A25" s="19">
        <v>5</v>
      </c>
      <c r="B25" s="19" t="s">
        <v>365</v>
      </c>
      <c r="C25" s="19" t="s">
        <v>365</v>
      </c>
      <c r="D25" s="19" t="s">
        <v>365</v>
      </c>
      <c r="E25" s="19" t="s">
        <v>49</v>
      </c>
      <c r="F25" s="20">
        <v>24546</v>
      </c>
      <c r="G25" s="27">
        <v>1</v>
      </c>
      <c r="H25" s="27">
        <v>2</v>
      </c>
      <c r="I25" s="27">
        <v>3</v>
      </c>
      <c r="J25" s="9">
        <v>140</v>
      </c>
      <c r="K25" s="9">
        <v>1176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22">
        <f t="shared" si="0"/>
        <v>54.463013698630135</v>
      </c>
      <c r="R25" s="15">
        <f t="shared" si="1"/>
        <v>2380</v>
      </c>
      <c r="S25" s="15">
        <f t="shared" si="2"/>
        <v>1176</v>
      </c>
      <c r="T25" s="15">
        <f t="shared" si="3"/>
        <v>0</v>
      </c>
      <c r="U25" s="15">
        <f t="shared" si="4"/>
        <v>0</v>
      </c>
      <c r="V25" s="15">
        <f t="shared" si="5"/>
        <v>0</v>
      </c>
      <c r="W25" s="15">
        <f t="shared" si="6"/>
        <v>0</v>
      </c>
      <c r="X25" s="15">
        <f t="shared" si="7"/>
        <v>0</v>
      </c>
      <c r="Y25" s="15">
        <f t="shared" si="8"/>
        <v>20</v>
      </c>
      <c r="Z25" s="10">
        <f t="shared" si="9"/>
        <v>3576</v>
      </c>
      <c r="AA25" s="25">
        <v>17</v>
      </c>
    </row>
    <row r="26" spans="1:27" ht="19.899999999999999" customHeight="1" x14ac:dyDescent="0.3">
      <c r="A26" s="19">
        <v>246</v>
      </c>
      <c r="B26" s="19" t="s">
        <v>365</v>
      </c>
      <c r="C26" s="19" t="s">
        <v>365</v>
      </c>
      <c r="D26" s="19" t="s">
        <v>365</v>
      </c>
      <c r="E26" s="19" t="s">
        <v>281</v>
      </c>
      <c r="F26" s="20">
        <v>27531</v>
      </c>
      <c r="G26" s="27">
        <v>1</v>
      </c>
      <c r="H26" s="27">
        <v>2</v>
      </c>
      <c r="I26" s="27">
        <v>3</v>
      </c>
      <c r="J26" s="9">
        <v>139</v>
      </c>
      <c r="K26" s="9">
        <v>1132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22">
        <f t="shared" si="0"/>
        <v>46.284931506849318</v>
      </c>
      <c r="R26" s="15">
        <f t="shared" si="1"/>
        <v>2363</v>
      </c>
      <c r="S26" s="15">
        <f t="shared" si="2"/>
        <v>1132</v>
      </c>
      <c r="T26" s="15">
        <f t="shared" si="3"/>
        <v>0</v>
      </c>
      <c r="U26" s="15">
        <f t="shared" si="4"/>
        <v>0</v>
      </c>
      <c r="V26" s="15">
        <f t="shared" si="5"/>
        <v>0</v>
      </c>
      <c r="W26" s="15">
        <f t="shared" si="6"/>
        <v>0</v>
      </c>
      <c r="X26" s="15">
        <f t="shared" si="7"/>
        <v>0</v>
      </c>
      <c r="Y26" s="15">
        <f t="shared" si="8"/>
        <v>10</v>
      </c>
      <c r="Z26" s="10">
        <f t="shared" si="9"/>
        <v>3505</v>
      </c>
      <c r="AA26" s="26">
        <v>18</v>
      </c>
    </row>
    <row r="27" spans="1:27" ht="19.899999999999999" customHeight="1" x14ac:dyDescent="0.3">
      <c r="A27" s="19">
        <v>229</v>
      </c>
      <c r="B27" s="19" t="s">
        <v>365</v>
      </c>
      <c r="C27" s="19" t="s">
        <v>365</v>
      </c>
      <c r="D27" s="19" t="s">
        <v>365</v>
      </c>
      <c r="E27" s="19" t="s">
        <v>264</v>
      </c>
      <c r="F27" s="20">
        <v>25354</v>
      </c>
      <c r="G27" s="27">
        <v>1</v>
      </c>
      <c r="H27" s="27">
        <v>2</v>
      </c>
      <c r="I27" s="27">
        <v>3</v>
      </c>
      <c r="J27" s="9">
        <v>139</v>
      </c>
      <c r="K27" s="9">
        <v>1088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22">
        <f t="shared" si="0"/>
        <v>52.249315068493154</v>
      </c>
      <c r="R27" s="15">
        <f t="shared" si="1"/>
        <v>2363</v>
      </c>
      <c r="S27" s="15">
        <f t="shared" si="2"/>
        <v>1088</v>
      </c>
      <c r="T27" s="15">
        <f t="shared" si="3"/>
        <v>0</v>
      </c>
      <c r="U27" s="15">
        <f t="shared" si="4"/>
        <v>0</v>
      </c>
      <c r="V27" s="15">
        <f t="shared" si="5"/>
        <v>0</v>
      </c>
      <c r="W27" s="15">
        <f t="shared" si="6"/>
        <v>0</v>
      </c>
      <c r="X27" s="15">
        <f t="shared" si="7"/>
        <v>0</v>
      </c>
      <c r="Y27" s="15">
        <f t="shared" si="8"/>
        <v>20</v>
      </c>
      <c r="Z27" s="10">
        <f t="shared" si="9"/>
        <v>3471</v>
      </c>
      <c r="AA27" s="26">
        <v>19</v>
      </c>
    </row>
    <row r="28" spans="1:27" ht="19.899999999999999" customHeight="1" x14ac:dyDescent="0.3">
      <c r="A28" s="19">
        <v>227</v>
      </c>
      <c r="B28" s="19" t="s">
        <v>365</v>
      </c>
      <c r="C28" s="19" t="s">
        <v>365</v>
      </c>
      <c r="D28" s="19" t="s">
        <v>365</v>
      </c>
      <c r="E28" s="19" t="s">
        <v>263</v>
      </c>
      <c r="F28" s="20">
        <v>22135</v>
      </c>
      <c r="G28" s="27">
        <v>1</v>
      </c>
      <c r="H28" s="27">
        <v>2</v>
      </c>
      <c r="I28" s="27">
        <v>3</v>
      </c>
      <c r="J28" s="9">
        <v>131</v>
      </c>
      <c r="K28" s="9">
        <v>1173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22">
        <f t="shared" si="0"/>
        <v>61.06849315068493</v>
      </c>
      <c r="R28" s="15">
        <f t="shared" si="1"/>
        <v>2227</v>
      </c>
      <c r="S28" s="15">
        <f t="shared" si="2"/>
        <v>1173</v>
      </c>
      <c r="T28" s="15">
        <f t="shared" si="3"/>
        <v>0</v>
      </c>
      <c r="U28" s="15">
        <f t="shared" si="4"/>
        <v>0</v>
      </c>
      <c r="V28" s="15">
        <f t="shared" si="5"/>
        <v>0</v>
      </c>
      <c r="W28" s="15">
        <f t="shared" si="6"/>
        <v>0</v>
      </c>
      <c r="X28" s="15">
        <f t="shared" si="7"/>
        <v>0</v>
      </c>
      <c r="Y28" s="15">
        <f t="shared" si="8"/>
        <v>20</v>
      </c>
      <c r="Z28" s="10">
        <f t="shared" si="9"/>
        <v>3420</v>
      </c>
      <c r="AA28" s="25">
        <v>20</v>
      </c>
    </row>
    <row r="29" spans="1:27" ht="19.899999999999999" customHeight="1" x14ac:dyDescent="0.3">
      <c r="A29" s="19">
        <v>123</v>
      </c>
      <c r="B29" s="19" t="s">
        <v>365</v>
      </c>
      <c r="C29" s="19" t="s">
        <v>365</v>
      </c>
      <c r="D29" s="19" t="s">
        <v>365</v>
      </c>
      <c r="E29" s="19" t="s">
        <v>165</v>
      </c>
      <c r="F29" s="20">
        <v>29058</v>
      </c>
      <c r="G29" s="27">
        <v>1</v>
      </c>
      <c r="H29" s="27">
        <v>2</v>
      </c>
      <c r="I29" s="27">
        <v>3</v>
      </c>
      <c r="J29" s="9">
        <v>124</v>
      </c>
      <c r="K29" s="9">
        <v>1172</v>
      </c>
      <c r="L29" s="9">
        <v>0</v>
      </c>
      <c r="M29" s="9">
        <v>0</v>
      </c>
      <c r="N29" s="9">
        <v>2</v>
      </c>
      <c r="O29" s="9">
        <v>0</v>
      </c>
      <c r="P29" s="9">
        <v>0</v>
      </c>
      <c r="Q29" s="22">
        <f t="shared" si="0"/>
        <v>42.101369863013701</v>
      </c>
      <c r="R29" s="15">
        <f t="shared" si="1"/>
        <v>2108</v>
      </c>
      <c r="S29" s="15">
        <f t="shared" si="2"/>
        <v>1172</v>
      </c>
      <c r="T29" s="15">
        <f t="shared" si="3"/>
        <v>0</v>
      </c>
      <c r="U29" s="15">
        <f t="shared" si="4"/>
        <v>0</v>
      </c>
      <c r="V29" s="15">
        <f t="shared" si="5"/>
        <v>10</v>
      </c>
      <c r="W29" s="15">
        <f t="shared" si="6"/>
        <v>0</v>
      </c>
      <c r="X29" s="15">
        <f t="shared" si="7"/>
        <v>0</v>
      </c>
      <c r="Y29" s="15">
        <f t="shared" si="8"/>
        <v>10</v>
      </c>
      <c r="Z29" s="10">
        <f t="shared" si="9"/>
        <v>3300</v>
      </c>
      <c r="AA29" s="26">
        <v>21</v>
      </c>
    </row>
    <row r="30" spans="1:27" ht="19.899999999999999" customHeight="1" x14ac:dyDescent="0.3">
      <c r="A30" s="19">
        <v>16</v>
      </c>
      <c r="B30" s="19" t="s">
        <v>365</v>
      </c>
      <c r="C30" s="19" t="s">
        <v>365</v>
      </c>
      <c r="D30" s="19" t="s">
        <v>365</v>
      </c>
      <c r="E30" s="19" t="s">
        <v>60</v>
      </c>
      <c r="F30" s="20">
        <v>21920</v>
      </c>
      <c r="G30" s="27">
        <v>1</v>
      </c>
      <c r="H30" s="27">
        <v>2</v>
      </c>
      <c r="I30" s="27">
        <v>3</v>
      </c>
      <c r="J30" s="9">
        <v>112</v>
      </c>
      <c r="K30" s="9">
        <v>1364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22">
        <f t="shared" si="0"/>
        <v>61.657534246575345</v>
      </c>
      <c r="R30" s="15">
        <f t="shared" si="1"/>
        <v>1904</v>
      </c>
      <c r="S30" s="15">
        <f t="shared" si="2"/>
        <v>1364</v>
      </c>
      <c r="T30" s="15">
        <f t="shared" si="3"/>
        <v>0</v>
      </c>
      <c r="U30" s="15">
        <f t="shared" si="4"/>
        <v>0</v>
      </c>
      <c r="V30" s="15">
        <f t="shared" si="5"/>
        <v>0</v>
      </c>
      <c r="W30" s="15">
        <f t="shared" si="6"/>
        <v>0</v>
      </c>
      <c r="X30" s="15">
        <f t="shared" si="7"/>
        <v>0</v>
      </c>
      <c r="Y30" s="15">
        <f t="shared" si="8"/>
        <v>20</v>
      </c>
      <c r="Z30" s="10">
        <f t="shared" si="9"/>
        <v>3288</v>
      </c>
      <c r="AA30" s="26">
        <v>22</v>
      </c>
    </row>
    <row r="31" spans="1:27" ht="19.899999999999999" customHeight="1" x14ac:dyDescent="0.3">
      <c r="A31" s="19">
        <v>179</v>
      </c>
      <c r="B31" s="19" t="s">
        <v>365</v>
      </c>
      <c r="C31" s="19" t="s">
        <v>365</v>
      </c>
      <c r="D31" s="19" t="s">
        <v>365</v>
      </c>
      <c r="E31" s="19" t="s">
        <v>219</v>
      </c>
      <c r="F31" s="20">
        <v>28630</v>
      </c>
      <c r="G31" s="27">
        <v>1</v>
      </c>
      <c r="H31" s="27">
        <v>2</v>
      </c>
      <c r="I31" s="27">
        <v>3</v>
      </c>
      <c r="J31" s="9">
        <v>116</v>
      </c>
      <c r="K31" s="9">
        <v>1280</v>
      </c>
      <c r="L31" s="9">
        <v>0</v>
      </c>
      <c r="M31" s="9">
        <v>0</v>
      </c>
      <c r="N31" s="9">
        <v>0</v>
      </c>
      <c r="O31" s="9">
        <v>0</v>
      </c>
      <c r="P31" s="9">
        <v>67</v>
      </c>
      <c r="Q31" s="22">
        <f t="shared" si="0"/>
        <v>43.273972602739725</v>
      </c>
      <c r="R31" s="15">
        <f t="shared" si="1"/>
        <v>1972</v>
      </c>
      <c r="S31" s="15">
        <f t="shared" si="2"/>
        <v>1280</v>
      </c>
      <c r="T31" s="15">
        <f t="shared" si="3"/>
        <v>0</v>
      </c>
      <c r="U31" s="15">
        <f t="shared" si="4"/>
        <v>0</v>
      </c>
      <c r="V31" s="15">
        <f t="shared" si="5"/>
        <v>0</v>
      </c>
      <c r="W31" s="15">
        <f t="shared" si="6"/>
        <v>0</v>
      </c>
      <c r="X31" s="15">
        <f t="shared" si="7"/>
        <v>15</v>
      </c>
      <c r="Y31" s="15">
        <f t="shared" si="8"/>
        <v>10</v>
      </c>
      <c r="Z31" s="10">
        <f t="shared" si="9"/>
        <v>3277</v>
      </c>
      <c r="AA31" s="25">
        <v>23</v>
      </c>
    </row>
    <row r="32" spans="1:27" ht="19.899999999999999" customHeight="1" x14ac:dyDescent="0.3">
      <c r="A32" s="19">
        <v>154</v>
      </c>
      <c r="B32" s="19" t="s">
        <v>365</v>
      </c>
      <c r="C32" s="19" t="s">
        <v>365</v>
      </c>
      <c r="D32" s="19" t="s">
        <v>365</v>
      </c>
      <c r="E32" s="19" t="s">
        <v>196</v>
      </c>
      <c r="F32" s="20">
        <v>25286</v>
      </c>
      <c r="G32" s="27">
        <v>1</v>
      </c>
      <c r="H32" s="27">
        <v>2</v>
      </c>
      <c r="I32" s="27">
        <v>3</v>
      </c>
      <c r="J32" s="9">
        <v>131</v>
      </c>
      <c r="K32" s="9">
        <v>1021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22">
        <f t="shared" si="0"/>
        <v>52.435616438356163</v>
      </c>
      <c r="R32" s="15">
        <f t="shared" si="1"/>
        <v>2227</v>
      </c>
      <c r="S32" s="15">
        <f t="shared" si="2"/>
        <v>1021</v>
      </c>
      <c r="T32" s="15">
        <f t="shared" si="3"/>
        <v>0</v>
      </c>
      <c r="U32" s="15">
        <f t="shared" si="4"/>
        <v>0</v>
      </c>
      <c r="V32" s="15">
        <f t="shared" si="5"/>
        <v>0</v>
      </c>
      <c r="W32" s="15">
        <f t="shared" si="6"/>
        <v>0</v>
      </c>
      <c r="X32" s="15">
        <f t="shared" si="7"/>
        <v>0</v>
      </c>
      <c r="Y32" s="15">
        <f t="shared" si="8"/>
        <v>20</v>
      </c>
      <c r="Z32" s="10">
        <f t="shared" si="9"/>
        <v>3268</v>
      </c>
      <c r="AA32" s="26">
        <v>24</v>
      </c>
    </row>
    <row r="33" spans="1:27" ht="19.899999999999999" customHeight="1" x14ac:dyDescent="0.3">
      <c r="A33" s="19">
        <v>303</v>
      </c>
      <c r="B33" s="19" t="s">
        <v>365</v>
      </c>
      <c r="C33" s="19" t="s">
        <v>365</v>
      </c>
      <c r="D33" s="19" t="s">
        <v>365</v>
      </c>
      <c r="E33" s="19" t="s">
        <v>337</v>
      </c>
      <c r="F33" s="20">
        <v>21989</v>
      </c>
      <c r="G33" s="27">
        <v>1</v>
      </c>
      <c r="H33" s="27">
        <v>2</v>
      </c>
      <c r="I33" s="27">
        <v>3</v>
      </c>
      <c r="J33" s="9">
        <v>127</v>
      </c>
      <c r="K33" s="9">
        <v>936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22">
        <f t="shared" si="0"/>
        <v>61.468493150684928</v>
      </c>
      <c r="R33" s="15">
        <f t="shared" si="1"/>
        <v>2159</v>
      </c>
      <c r="S33" s="15">
        <f t="shared" si="2"/>
        <v>936</v>
      </c>
      <c r="T33" s="15">
        <f t="shared" si="3"/>
        <v>0</v>
      </c>
      <c r="U33" s="15">
        <f t="shared" si="4"/>
        <v>0</v>
      </c>
      <c r="V33" s="15">
        <f t="shared" si="5"/>
        <v>0</v>
      </c>
      <c r="W33" s="15">
        <f t="shared" si="6"/>
        <v>0</v>
      </c>
      <c r="X33" s="15">
        <f t="shared" si="7"/>
        <v>0</v>
      </c>
      <c r="Y33" s="15">
        <f t="shared" si="8"/>
        <v>20</v>
      </c>
      <c r="Z33" s="10">
        <f t="shared" si="9"/>
        <v>3115</v>
      </c>
      <c r="AA33" s="26">
        <v>25</v>
      </c>
    </row>
    <row r="34" spans="1:27" ht="19.899999999999999" customHeight="1" x14ac:dyDescent="0.3">
      <c r="A34" s="19">
        <v>41</v>
      </c>
      <c r="B34" s="19" t="s">
        <v>365</v>
      </c>
      <c r="C34" s="19" t="s">
        <v>365</v>
      </c>
      <c r="D34" s="19" t="s">
        <v>365</v>
      </c>
      <c r="E34" s="19" t="s">
        <v>84</v>
      </c>
      <c r="F34" s="20">
        <v>25639</v>
      </c>
      <c r="G34" s="27">
        <v>1</v>
      </c>
      <c r="H34" s="27">
        <v>2</v>
      </c>
      <c r="I34" s="27">
        <v>3</v>
      </c>
      <c r="J34" s="9">
        <v>115</v>
      </c>
      <c r="K34" s="9">
        <v>1102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22">
        <f t="shared" si="0"/>
        <v>51.468493150684928</v>
      </c>
      <c r="R34" s="15">
        <f t="shared" si="1"/>
        <v>1955</v>
      </c>
      <c r="S34" s="15">
        <f t="shared" si="2"/>
        <v>1102</v>
      </c>
      <c r="T34" s="15">
        <f t="shared" si="3"/>
        <v>0</v>
      </c>
      <c r="U34" s="15">
        <f t="shared" si="4"/>
        <v>0</v>
      </c>
      <c r="V34" s="15">
        <f t="shared" si="5"/>
        <v>0</v>
      </c>
      <c r="W34" s="15">
        <f t="shared" si="6"/>
        <v>0</v>
      </c>
      <c r="X34" s="15">
        <f t="shared" si="7"/>
        <v>0</v>
      </c>
      <c r="Y34" s="15">
        <f t="shared" si="8"/>
        <v>20</v>
      </c>
      <c r="Z34" s="10">
        <f t="shared" si="9"/>
        <v>3077</v>
      </c>
      <c r="AA34" s="25">
        <v>26</v>
      </c>
    </row>
    <row r="35" spans="1:27" ht="19.899999999999999" customHeight="1" x14ac:dyDescent="0.3">
      <c r="A35" s="19">
        <v>127</v>
      </c>
      <c r="B35" s="19" t="s">
        <v>365</v>
      </c>
      <c r="C35" s="19" t="s">
        <v>365</v>
      </c>
      <c r="D35" s="19" t="s">
        <v>365</v>
      </c>
      <c r="E35" s="19" t="s">
        <v>169</v>
      </c>
      <c r="F35" s="20">
        <v>27123</v>
      </c>
      <c r="G35" s="27">
        <v>1</v>
      </c>
      <c r="H35" s="27">
        <v>2</v>
      </c>
      <c r="I35" s="27">
        <v>3</v>
      </c>
      <c r="J35" s="9">
        <v>101</v>
      </c>
      <c r="K35" s="9">
        <v>1146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22">
        <f t="shared" si="0"/>
        <v>47.402739726027399</v>
      </c>
      <c r="R35" s="15">
        <f t="shared" si="1"/>
        <v>1717</v>
      </c>
      <c r="S35" s="15">
        <f t="shared" si="2"/>
        <v>1146</v>
      </c>
      <c r="T35" s="15">
        <f t="shared" si="3"/>
        <v>0</v>
      </c>
      <c r="U35" s="15">
        <f t="shared" si="4"/>
        <v>0</v>
      </c>
      <c r="V35" s="15">
        <f t="shared" si="5"/>
        <v>0</v>
      </c>
      <c r="W35" s="15">
        <f t="shared" si="6"/>
        <v>0</v>
      </c>
      <c r="X35" s="15">
        <f t="shared" si="7"/>
        <v>0</v>
      </c>
      <c r="Y35" s="15">
        <f t="shared" si="8"/>
        <v>10</v>
      </c>
      <c r="Z35" s="10">
        <f t="shared" si="9"/>
        <v>2873</v>
      </c>
      <c r="AA35" s="26">
        <v>27</v>
      </c>
    </row>
    <row r="36" spans="1:27" ht="19.899999999999999" customHeight="1" x14ac:dyDescent="0.3">
      <c r="A36" s="19">
        <v>65</v>
      </c>
      <c r="B36" s="19" t="s">
        <v>365</v>
      </c>
      <c r="C36" s="19" t="s">
        <v>365</v>
      </c>
      <c r="D36" s="19" t="s">
        <v>365</v>
      </c>
      <c r="E36" s="19" t="s">
        <v>107</v>
      </c>
      <c r="F36" s="20">
        <v>23784</v>
      </c>
      <c r="G36" s="27">
        <v>1</v>
      </c>
      <c r="H36" s="27">
        <v>2</v>
      </c>
      <c r="I36" s="27">
        <v>3</v>
      </c>
      <c r="J36" s="9">
        <v>107</v>
      </c>
      <c r="K36" s="9">
        <v>903</v>
      </c>
      <c r="L36" s="9">
        <v>4</v>
      </c>
      <c r="M36" s="9">
        <v>0</v>
      </c>
      <c r="N36" s="9">
        <v>0</v>
      </c>
      <c r="O36" s="9">
        <v>0</v>
      </c>
      <c r="P36" s="9">
        <v>0</v>
      </c>
      <c r="Q36" s="22">
        <f t="shared" si="0"/>
        <v>56.550684931506851</v>
      </c>
      <c r="R36" s="15">
        <f t="shared" si="1"/>
        <v>1819</v>
      </c>
      <c r="S36" s="15">
        <f t="shared" si="2"/>
        <v>903</v>
      </c>
      <c r="T36" s="15">
        <f t="shared" si="3"/>
        <v>30</v>
      </c>
      <c r="U36" s="15">
        <f t="shared" si="4"/>
        <v>0</v>
      </c>
      <c r="V36" s="15">
        <f t="shared" si="5"/>
        <v>0</v>
      </c>
      <c r="W36" s="15">
        <f t="shared" si="6"/>
        <v>0</v>
      </c>
      <c r="X36" s="15">
        <f t="shared" si="7"/>
        <v>0</v>
      </c>
      <c r="Y36" s="15">
        <f t="shared" si="8"/>
        <v>20</v>
      </c>
      <c r="Z36" s="10">
        <f t="shared" si="9"/>
        <v>2772</v>
      </c>
      <c r="AA36" s="26">
        <v>28</v>
      </c>
    </row>
    <row r="37" spans="1:27" ht="19.899999999999999" customHeight="1" x14ac:dyDescent="0.3">
      <c r="A37" s="19">
        <v>112</v>
      </c>
      <c r="B37" s="19" t="s">
        <v>365</v>
      </c>
      <c r="C37" s="19" t="s">
        <v>365</v>
      </c>
      <c r="D37" s="19" t="s">
        <v>365</v>
      </c>
      <c r="E37" s="19" t="s">
        <v>154</v>
      </c>
      <c r="F37" s="20">
        <v>25253</v>
      </c>
      <c r="G37" s="27">
        <v>1</v>
      </c>
      <c r="H37" s="27">
        <v>2</v>
      </c>
      <c r="I37" s="27">
        <v>3</v>
      </c>
      <c r="J37" s="9">
        <v>97</v>
      </c>
      <c r="K37" s="9">
        <v>1078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22">
        <f t="shared" si="0"/>
        <v>52.526027397260272</v>
      </c>
      <c r="R37" s="15">
        <f t="shared" si="1"/>
        <v>1649</v>
      </c>
      <c r="S37" s="15">
        <f t="shared" si="2"/>
        <v>1078</v>
      </c>
      <c r="T37" s="15">
        <f t="shared" si="3"/>
        <v>0</v>
      </c>
      <c r="U37" s="15">
        <f t="shared" si="4"/>
        <v>0</v>
      </c>
      <c r="V37" s="15">
        <f t="shared" si="5"/>
        <v>0</v>
      </c>
      <c r="W37" s="15">
        <f t="shared" si="6"/>
        <v>0</v>
      </c>
      <c r="X37" s="15">
        <f t="shared" si="7"/>
        <v>0</v>
      </c>
      <c r="Y37" s="15">
        <f t="shared" si="8"/>
        <v>20</v>
      </c>
      <c r="Z37" s="10">
        <f t="shared" si="9"/>
        <v>2747</v>
      </c>
      <c r="AA37" s="25">
        <v>29</v>
      </c>
    </row>
    <row r="38" spans="1:27" ht="19.899999999999999" customHeight="1" x14ac:dyDescent="0.3">
      <c r="A38" s="19">
        <v>235</v>
      </c>
      <c r="B38" s="19" t="s">
        <v>365</v>
      </c>
      <c r="C38" s="19" t="s">
        <v>365</v>
      </c>
      <c r="D38" s="19" t="s">
        <v>365</v>
      </c>
      <c r="E38" s="19" t="s">
        <v>270</v>
      </c>
      <c r="F38" s="20">
        <v>26143</v>
      </c>
      <c r="G38" s="27">
        <v>1</v>
      </c>
      <c r="H38" s="27">
        <v>2</v>
      </c>
      <c r="I38" s="27">
        <v>3</v>
      </c>
      <c r="J38" s="9">
        <v>98</v>
      </c>
      <c r="K38" s="9">
        <v>837</v>
      </c>
      <c r="L38" s="9">
        <v>0</v>
      </c>
      <c r="M38" s="9">
        <v>0</v>
      </c>
      <c r="N38" s="9">
        <v>1</v>
      </c>
      <c r="O38" s="9">
        <v>0</v>
      </c>
      <c r="P38" s="9">
        <v>0</v>
      </c>
      <c r="Q38" s="22">
        <f t="shared" si="0"/>
        <v>50.087671232876716</v>
      </c>
      <c r="R38" s="15">
        <f t="shared" si="1"/>
        <v>1666</v>
      </c>
      <c r="S38" s="15">
        <f t="shared" si="2"/>
        <v>837</v>
      </c>
      <c r="T38" s="15">
        <f t="shared" si="3"/>
        <v>0</v>
      </c>
      <c r="U38" s="15">
        <f t="shared" si="4"/>
        <v>0</v>
      </c>
      <c r="V38" s="15">
        <f t="shared" si="5"/>
        <v>5</v>
      </c>
      <c r="W38" s="15">
        <f t="shared" si="6"/>
        <v>0</v>
      </c>
      <c r="X38" s="15">
        <f t="shared" si="7"/>
        <v>0</v>
      </c>
      <c r="Y38" s="15">
        <f t="shared" si="8"/>
        <v>20</v>
      </c>
      <c r="Z38" s="10">
        <f t="shared" si="9"/>
        <v>2528</v>
      </c>
      <c r="AA38" s="26">
        <v>30</v>
      </c>
    </row>
    <row r="39" spans="1:27" ht="19.899999999999999" customHeight="1" x14ac:dyDescent="0.3">
      <c r="A39" s="19">
        <v>101</v>
      </c>
      <c r="B39" s="19" t="s">
        <v>365</v>
      </c>
      <c r="C39" s="19" t="s">
        <v>365</v>
      </c>
      <c r="D39" s="19" t="s">
        <v>365</v>
      </c>
      <c r="E39" s="19" t="s">
        <v>143</v>
      </c>
      <c r="F39" s="20">
        <v>27328</v>
      </c>
      <c r="G39" s="27">
        <v>1</v>
      </c>
      <c r="H39" s="27">
        <v>2</v>
      </c>
      <c r="I39" s="27">
        <v>3</v>
      </c>
      <c r="J39" s="9">
        <v>102</v>
      </c>
      <c r="K39" s="9">
        <v>716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22">
        <f t="shared" si="0"/>
        <v>46.841095890410962</v>
      </c>
      <c r="R39" s="15">
        <f t="shared" si="1"/>
        <v>1734</v>
      </c>
      <c r="S39" s="15">
        <f t="shared" si="2"/>
        <v>716</v>
      </c>
      <c r="T39" s="15">
        <f t="shared" si="3"/>
        <v>0</v>
      </c>
      <c r="U39" s="15">
        <f t="shared" si="4"/>
        <v>0</v>
      </c>
      <c r="V39" s="15">
        <f t="shared" si="5"/>
        <v>0</v>
      </c>
      <c r="W39" s="15">
        <f t="shared" si="6"/>
        <v>0</v>
      </c>
      <c r="X39" s="15">
        <f t="shared" si="7"/>
        <v>0</v>
      </c>
      <c r="Y39" s="15">
        <f t="shared" si="8"/>
        <v>10</v>
      </c>
      <c r="Z39" s="10">
        <f t="shared" si="9"/>
        <v>2460</v>
      </c>
      <c r="AA39" s="26">
        <v>31</v>
      </c>
    </row>
    <row r="40" spans="1:27" ht="19.899999999999999" customHeight="1" x14ac:dyDescent="0.3">
      <c r="A40" s="19">
        <v>194</v>
      </c>
      <c r="B40" s="19" t="s">
        <v>365</v>
      </c>
      <c r="C40" s="19" t="s">
        <v>365</v>
      </c>
      <c r="D40" s="19" t="s">
        <v>365</v>
      </c>
      <c r="E40" s="19" t="s">
        <v>234</v>
      </c>
      <c r="F40" s="20">
        <v>26884</v>
      </c>
      <c r="G40" s="27">
        <v>1</v>
      </c>
      <c r="H40" s="27">
        <v>2</v>
      </c>
      <c r="I40" s="27">
        <v>3</v>
      </c>
      <c r="J40" s="9">
        <v>100</v>
      </c>
      <c r="K40" s="9">
        <v>728</v>
      </c>
      <c r="L40" s="9">
        <v>0</v>
      </c>
      <c r="M40" s="9">
        <v>0</v>
      </c>
      <c r="N40" s="9">
        <v>1</v>
      </c>
      <c r="O40" s="9">
        <v>0</v>
      </c>
      <c r="P40" s="9">
        <v>0</v>
      </c>
      <c r="Q40" s="22">
        <f t="shared" si="0"/>
        <v>48.057534246575344</v>
      </c>
      <c r="R40" s="15">
        <f t="shared" si="1"/>
        <v>1700</v>
      </c>
      <c r="S40" s="15">
        <f t="shared" si="2"/>
        <v>728</v>
      </c>
      <c r="T40" s="15">
        <f t="shared" si="3"/>
        <v>0</v>
      </c>
      <c r="U40" s="15">
        <f t="shared" si="4"/>
        <v>0</v>
      </c>
      <c r="V40" s="15">
        <f t="shared" si="5"/>
        <v>5</v>
      </c>
      <c r="W40" s="15">
        <f t="shared" si="6"/>
        <v>0</v>
      </c>
      <c r="X40" s="15">
        <f t="shared" si="7"/>
        <v>0</v>
      </c>
      <c r="Y40" s="15">
        <f t="shared" si="8"/>
        <v>10</v>
      </c>
      <c r="Z40" s="10">
        <f t="shared" si="9"/>
        <v>2443</v>
      </c>
      <c r="AA40" s="25">
        <v>32</v>
      </c>
    </row>
    <row r="41" spans="1:27" ht="19.899999999999999" customHeight="1" x14ac:dyDescent="0.3">
      <c r="A41" s="19">
        <v>57</v>
      </c>
      <c r="B41" s="19" t="s">
        <v>365</v>
      </c>
      <c r="C41" s="19" t="s">
        <v>365</v>
      </c>
      <c r="D41" s="19" t="s">
        <v>365</v>
      </c>
      <c r="E41" s="19" t="s">
        <v>100</v>
      </c>
      <c r="F41" s="20">
        <v>22875</v>
      </c>
      <c r="G41" s="27">
        <v>1</v>
      </c>
      <c r="H41" s="27">
        <v>2</v>
      </c>
      <c r="I41" s="27">
        <v>3</v>
      </c>
      <c r="J41" s="9">
        <v>99</v>
      </c>
      <c r="K41" s="9">
        <v>734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22">
        <f t="shared" si="0"/>
        <v>59.041095890410958</v>
      </c>
      <c r="R41" s="15">
        <f t="shared" si="1"/>
        <v>1683</v>
      </c>
      <c r="S41" s="15">
        <f t="shared" si="2"/>
        <v>734</v>
      </c>
      <c r="T41" s="15">
        <f t="shared" si="3"/>
        <v>0</v>
      </c>
      <c r="U41" s="15">
        <f t="shared" si="4"/>
        <v>0</v>
      </c>
      <c r="V41" s="15">
        <f t="shared" si="5"/>
        <v>0</v>
      </c>
      <c r="W41" s="15">
        <f t="shared" si="6"/>
        <v>0</v>
      </c>
      <c r="X41" s="15">
        <f t="shared" si="7"/>
        <v>0</v>
      </c>
      <c r="Y41" s="15">
        <f t="shared" si="8"/>
        <v>20</v>
      </c>
      <c r="Z41" s="10">
        <f t="shared" si="9"/>
        <v>2437</v>
      </c>
      <c r="AA41" s="26">
        <v>33</v>
      </c>
    </row>
    <row r="42" spans="1:27" ht="19.899999999999999" customHeight="1" x14ac:dyDescent="0.3">
      <c r="A42" s="19">
        <v>92</v>
      </c>
      <c r="B42" s="19" t="s">
        <v>365</v>
      </c>
      <c r="C42" s="19" t="s">
        <v>365</v>
      </c>
      <c r="D42" s="19" t="s">
        <v>365</v>
      </c>
      <c r="E42" s="19" t="s">
        <v>134</v>
      </c>
      <c r="F42" s="20">
        <v>23479</v>
      </c>
      <c r="G42" s="27">
        <v>1</v>
      </c>
      <c r="H42" s="27">
        <v>2</v>
      </c>
      <c r="I42" s="27">
        <v>3</v>
      </c>
      <c r="J42" s="9">
        <v>96</v>
      </c>
      <c r="K42" s="9">
        <v>662</v>
      </c>
      <c r="L42" s="9">
        <v>0</v>
      </c>
      <c r="M42" s="9">
        <v>3</v>
      </c>
      <c r="N42" s="9">
        <v>0</v>
      </c>
      <c r="O42" s="9">
        <v>3</v>
      </c>
      <c r="P42" s="9">
        <v>0</v>
      </c>
      <c r="Q42" s="22">
        <f t="shared" si="0"/>
        <v>57.386301369863013</v>
      </c>
      <c r="R42" s="15">
        <f t="shared" si="1"/>
        <v>1632</v>
      </c>
      <c r="S42" s="15">
        <f t="shared" si="2"/>
        <v>662</v>
      </c>
      <c r="T42" s="15">
        <f t="shared" si="3"/>
        <v>0</v>
      </c>
      <c r="U42" s="15">
        <f t="shared" si="4"/>
        <v>15</v>
      </c>
      <c r="V42" s="15">
        <f t="shared" si="5"/>
        <v>0</v>
      </c>
      <c r="W42" s="15">
        <f t="shared" si="6"/>
        <v>30</v>
      </c>
      <c r="X42" s="15">
        <f t="shared" si="7"/>
        <v>0</v>
      </c>
      <c r="Y42" s="15">
        <f t="shared" si="8"/>
        <v>20</v>
      </c>
      <c r="Z42" s="10">
        <f t="shared" si="9"/>
        <v>2359</v>
      </c>
      <c r="AA42" s="26">
        <v>34</v>
      </c>
    </row>
    <row r="43" spans="1:27" ht="19.899999999999999" customHeight="1" x14ac:dyDescent="0.3">
      <c r="A43" s="19">
        <v>80</v>
      </c>
      <c r="B43" s="19" t="s">
        <v>365</v>
      </c>
      <c r="C43" s="19" t="s">
        <v>365</v>
      </c>
      <c r="D43" s="19" t="s">
        <v>365</v>
      </c>
      <c r="E43" s="19" t="s">
        <v>122</v>
      </c>
      <c r="F43" s="20">
        <v>22543</v>
      </c>
      <c r="G43" s="27">
        <v>3</v>
      </c>
      <c r="H43" s="27">
        <v>1</v>
      </c>
      <c r="I43" s="27">
        <v>2</v>
      </c>
      <c r="J43" s="9">
        <v>91</v>
      </c>
      <c r="K43" s="9">
        <v>714</v>
      </c>
      <c r="L43" s="9">
        <v>4</v>
      </c>
      <c r="M43" s="9">
        <v>0</v>
      </c>
      <c r="N43" s="9">
        <v>0</v>
      </c>
      <c r="O43" s="9">
        <v>0</v>
      </c>
      <c r="P43" s="9">
        <v>85</v>
      </c>
      <c r="Q43" s="22">
        <f t="shared" si="0"/>
        <v>59.950684931506849</v>
      </c>
      <c r="R43" s="15">
        <f t="shared" si="1"/>
        <v>1547</v>
      </c>
      <c r="S43" s="15">
        <f t="shared" si="2"/>
        <v>714</v>
      </c>
      <c r="T43" s="15">
        <f t="shared" si="3"/>
        <v>30</v>
      </c>
      <c r="U43" s="15">
        <f t="shared" si="4"/>
        <v>0</v>
      </c>
      <c r="V43" s="15">
        <f t="shared" si="5"/>
        <v>0</v>
      </c>
      <c r="W43" s="15">
        <f t="shared" si="6"/>
        <v>0</v>
      </c>
      <c r="X43" s="15">
        <f t="shared" si="7"/>
        <v>17</v>
      </c>
      <c r="Y43" s="15">
        <f t="shared" si="8"/>
        <v>20</v>
      </c>
      <c r="Z43" s="10">
        <f t="shared" si="9"/>
        <v>2328</v>
      </c>
      <c r="AA43" s="25">
        <v>35</v>
      </c>
    </row>
    <row r="44" spans="1:27" ht="19.899999999999999" customHeight="1" x14ac:dyDescent="0.3">
      <c r="A44" s="19">
        <v>121</v>
      </c>
      <c r="B44" s="19" t="s">
        <v>365</v>
      </c>
      <c r="C44" s="19" t="s">
        <v>365</v>
      </c>
      <c r="D44" s="19" t="s">
        <v>365</v>
      </c>
      <c r="E44" s="19" t="s">
        <v>163</v>
      </c>
      <c r="F44" s="20">
        <v>22784</v>
      </c>
      <c r="G44" s="27">
        <v>1</v>
      </c>
      <c r="H44" s="27">
        <v>2</v>
      </c>
      <c r="I44" s="27">
        <v>3</v>
      </c>
      <c r="J44" s="9">
        <v>81</v>
      </c>
      <c r="K44" s="9">
        <v>840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22">
        <f t="shared" si="0"/>
        <v>59.290410958904111</v>
      </c>
      <c r="R44" s="15">
        <f t="shared" si="1"/>
        <v>1377</v>
      </c>
      <c r="S44" s="15">
        <f t="shared" si="2"/>
        <v>840</v>
      </c>
      <c r="T44" s="15">
        <f t="shared" si="3"/>
        <v>0</v>
      </c>
      <c r="U44" s="15">
        <f t="shared" si="4"/>
        <v>0</v>
      </c>
      <c r="V44" s="15">
        <f t="shared" si="5"/>
        <v>0</v>
      </c>
      <c r="W44" s="15">
        <f t="shared" si="6"/>
        <v>0</v>
      </c>
      <c r="X44" s="15">
        <f t="shared" si="7"/>
        <v>0</v>
      </c>
      <c r="Y44" s="15">
        <f t="shared" si="8"/>
        <v>20</v>
      </c>
      <c r="Z44" s="10">
        <f t="shared" si="9"/>
        <v>2237</v>
      </c>
      <c r="AA44" s="26">
        <v>36</v>
      </c>
    </row>
    <row r="45" spans="1:27" ht="19.899999999999999" customHeight="1" x14ac:dyDescent="0.3">
      <c r="A45" s="19">
        <v>147</v>
      </c>
      <c r="B45" s="19" t="s">
        <v>365</v>
      </c>
      <c r="C45" s="19" t="s">
        <v>365</v>
      </c>
      <c r="D45" s="19" t="s">
        <v>365</v>
      </c>
      <c r="E45" s="19" t="s">
        <v>189</v>
      </c>
      <c r="F45" s="20">
        <v>28143</v>
      </c>
      <c r="G45" s="27">
        <v>1</v>
      </c>
      <c r="H45" s="27">
        <v>2</v>
      </c>
      <c r="I45" s="27">
        <v>3</v>
      </c>
      <c r="J45" s="9">
        <v>80</v>
      </c>
      <c r="K45" s="9">
        <v>790</v>
      </c>
      <c r="L45" s="9">
        <v>6</v>
      </c>
      <c r="M45" s="9">
        <v>0</v>
      </c>
      <c r="N45" s="9">
        <v>1</v>
      </c>
      <c r="O45" s="9">
        <v>0</v>
      </c>
      <c r="P45" s="9">
        <v>68</v>
      </c>
      <c r="Q45" s="22">
        <f t="shared" si="0"/>
        <v>44.608219178082194</v>
      </c>
      <c r="R45" s="15">
        <f t="shared" si="1"/>
        <v>1360</v>
      </c>
      <c r="S45" s="15">
        <f t="shared" si="2"/>
        <v>790</v>
      </c>
      <c r="T45" s="15">
        <f t="shared" si="3"/>
        <v>50</v>
      </c>
      <c r="U45" s="15">
        <f t="shared" si="4"/>
        <v>0</v>
      </c>
      <c r="V45" s="15">
        <f t="shared" si="5"/>
        <v>5</v>
      </c>
      <c r="W45" s="15">
        <f t="shared" si="6"/>
        <v>0</v>
      </c>
      <c r="X45" s="15">
        <f t="shared" si="7"/>
        <v>15</v>
      </c>
      <c r="Y45" s="15">
        <f t="shared" si="8"/>
        <v>10</v>
      </c>
      <c r="Z45" s="10">
        <f t="shared" si="9"/>
        <v>2230</v>
      </c>
      <c r="AA45" s="26">
        <v>37</v>
      </c>
    </row>
    <row r="46" spans="1:27" ht="19.899999999999999" customHeight="1" x14ac:dyDescent="0.3">
      <c r="A46" s="19">
        <v>133</v>
      </c>
      <c r="B46" s="19" t="s">
        <v>365</v>
      </c>
      <c r="C46" s="19" t="s">
        <v>365</v>
      </c>
      <c r="D46" s="19" t="s">
        <v>365</v>
      </c>
      <c r="E46" s="19" t="s">
        <v>175</v>
      </c>
      <c r="F46" s="20">
        <v>24590</v>
      </c>
      <c r="G46" s="27">
        <v>1</v>
      </c>
      <c r="H46" s="27">
        <v>2</v>
      </c>
      <c r="I46" s="27">
        <v>3</v>
      </c>
      <c r="J46" s="9">
        <v>79</v>
      </c>
      <c r="K46" s="9">
        <v>782</v>
      </c>
      <c r="L46" s="9">
        <v>4</v>
      </c>
      <c r="M46" s="9">
        <v>0</v>
      </c>
      <c r="N46" s="9">
        <v>0</v>
      </c>
      <c r="O46" s="9">
        <v>0</v>
      </c>
      <c r="P46" s="9">
        <v>0</v>
      </c>
      <c r="Q46" s="22">
        <f t="shared" si="0"/>
        <v>54.342465753424655</v>
      </c>
      <c r="R46" s="15">
        <f t="shared" si="1"/>
        <v>1343</v>
      </c>
      <c r="S46" s="15">
        <f t="shared" si="2"/>
        <v>782</v>
      </c>
      <c r="T46" s="15">
        <f t="shared" si="3"/>
        <v>30</v>
      </c>
      <c r="U46" s="15">
        <f t="shared" si="4"/>
        <v>0</v>
      </c>
      <c r="V46" s="15">
        <f t="shared" si="5"/>
        <v>0</v>
      </c>
      <c r="W46" s="15">
        <f t="shared" si="6"/>
        <v>0</v>
      </c>
      <c r="X46" s="15">
        <f t="shared" si="7"/>
        <v>0</v>
      </c>
      <c r="Y46" s="15">
        <f t="shared" si="8"/>
        <v>20</v>
      </c>
      <c r="Z46" s="10">
        <f t="shared" si="9"/>
        <v>2175</v>
      </c>
      <c r="AA46" s="25">
        <v>38</v>
      </c>
    </row>
    <row r="47" spans="1:27" ht="19.899999999999999" customHeight="1" x14ac:dyDescent="0.3">
      <c r="A47" s="19">
        <v>300</v>
      </c>
      <c r="B47" s="19" t="s">
        <v>365</v>
      </c>
      <c r="C47" s="19" t="s">
        <v>365</v>
      </c>
      <c r="D47" s="19" t="s">
        <v>365</v>
      </c>
      <c r="E47" s="19" t="s">
        <v>334</v>
      </c>
      <c r="F47" s="20">
        <v>28459</v>
      </c>
      <c r="G47" s="27">
        <v>2</v>
      </c>
      <c r="H47" s="27">
        <v>1</v>
      </c>
      <c r="I47" s="27">
        <v>3</v>
      </c>
      <c r="J47" s="9">
        <v>74</v>
      </c>
      <c r="K47" s="9">
        <v>814</v>
      </c>
      <c r="L47" s="9">
        <v>4</v>
      </c>
      <c r="M47" s="9">
        <v>0</v>
      </c>
      <c r="N47" s="9">
        <v>3</v>
      </c>
      <c r="O47" s="9">
        <v>4</v>
      </c>
      <c r="P47" s="9">
        <v>0</v>
      </c>
      <c r="Q47" s="22">
        <f t="shared" si="0"/>
        <v>43.742465753424661</v>
      </c>
      <c r="R47" s="15">
        <f t="shared" si="1"/>
        <v>1258</v>
      </c>
      <c r="S47" s="15">
        <f t="shared" si="2"/>
        <v>814</v>
      </c>
      <c r="T47" s="15">
        <f t="shared" si="3"/>
        <v>30</v>
      </c>
      <c r="U47" s="15">
        <f t="shared" si="4"/>
        <v>0</v>
      </c>
      <c r="V47" s="15">
        <f t="shared" si="5"/>
        <v>20</v>
      </c>
      <c r="W47" s="15">
        <f t="shared" si="6"/>
        <v>40</v>
      </c>
      <c r="X47" s="15">
        <f t="shared" si="7"/>
        <v>0</v>
      </c>
      <c r="Y47" s="15">
        <f t="shared" si="8"/>
        <v>10</v>
      </c>
      <c r="Z47" s="10">
        <f t="shared" si="9"/>
        <v>2172</v>
      </c>
      <c r="AA47" s="26">
        <v>39</v>
      </c>
    </row>
    <row r="48" spans="1:27" ht="19.899999999999999" customHeight="1" x14ac:dyDescent="0.3">
      <c r="A48" s="19">
        <v>198</v>
      </c>
      <c r="B48" s="19" t="s">
        <v>365</v>
      </c>
      <c r="C48" s="19" t="s">
        <v>365</v>
      </c>
      <c r="D48" s="19" t="s">
        <v>365</v>
      </c>
      <c r="E48" s="19" t="s">
        <v>237</v>
      </c>
      <c r="F48" s="20">
        <v>29075</v>
      </c>
      <c r="G48" s="27"/>
      <c r="H48" s="27">
        <v>1</v>
      </c>
      <c r="I48" s="27">
        <v>2</v>
      </c>
      <c r="J48" s="9">
        <v>102</v>
      </c>
      <c r="K48" s="9">
        <v>408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22">
        <f t="shared" si="0"/>
        <v>42.054794520547944</v>
      </c>
      <c r="R48" s="15">
        <f t="shared" si="1"/>
        <v>1734</v>
      </c>
      <c r="S48" s="15">
        <f t="shared" si="2"/>
        <v>408</v>
      </c>
      <c r="T48" s="15">
        <f t="shared" si="3"/>
        <v>0</v>
      </c>
      <c r="U48" s="15">
        <f t="shared" si="4"/>
        <v>0</v>
      </c>
      <c r="V48" s="15">
        <f t="shared" si="5"/>
        <v>0</v>
      </c>
      <c r="W48" s="15">
        <f t="shared" si="6"/>
        <v>0</v>
      </c>
      <c r="X48" s="15">
        <f t="shared" si="7"/>
        <v>0</v>
      </c>
      <c r="Y48" s="15">
        <f t="shared" si="8"/>
        <v>10</v>
      </c>
      <c r="Z48" s="10">
        <f t="shared" si="9"/>
        <v>2152</v>
      </c>
      <c r="AA48" s="26">
        <v>40</v>
      </c>
    </row>
    <row r="49" spans="1:27" ht="19.899999999999999" customHeight="1" x14ac:dyDescent="0.3">
      <c r="A49" s="19">
        <v>49</v>
      </c>
      <c r="B49" s="19" t="s">
        <v>365</v>
      </c>
      <c r="C49" s="19" t="s">
        <v>365</v>
      </c>
      <c r="D49" s="19" t="s">
        <v>365</v>
      </c>
      <c r="E49" s="19" t="s">
        <v>92</v>
      </c>
      <c r="F49" s="20">
        <v>29701</v>
      </c>
      <c r="G49" s="27">
        <v>3</v>
      </c>
      <c r="H49" s="27">
        <v>2</v>
      </c>
      <c r="I49" s="27">
        <v>1</v>
      </c>
      <c r="J49" s="9">
        <v>81</v>
      </c>
      <c r="K49" s="9">
        <v>710</v>
      </c>
      <c r="L49" s="9">
        <v>0</v>
      </c>
      <c r="M49" s="9">
        <v>0</v>
      </c>
      <c r="N49" s="9">
        <v>3</v>
      </c>
      <c r="O49" s="9">
        <v>0</v>
      </c>
      <c r="P49" s="9">
        <v>0</v>
      </c>
      <c r="Q49" s="22">
        <f t="shared" si="0"/>
        <v>40.339726027397262</v>
      </c>
      <c r="R49" s="15">
        <f t="shared" si="1"/>
        <v>1377</v>
      </c>
      <c r="S49" s="15">
        <f t="shared" si="2"/>
        <v>710</v>
      </c>
      <c r="T49" s="15">
        <f t="shared" si="3"/>
        <v>0</v>
      </c>
      <c r="U49" s="15">
        <f t="shared" si="4"/>
        <v>0</v>
      </c>
      <c r="V49" s="15">
        <f t="shared" si="5"/>
        <v>20</v>
      </c>
      <c r="W49" s="15">
        <f t="shared" si="6"/>
        <v>0</v>
      </c>
      <c r="X49" s="15">
        <f t="shared" si="7"/>
        <v>0</v>
      </c>
      <c r="Y49" s="15">
        <f t="shared" si="8"/>
        <v>10</v>
      </c>
      <c r="Z49" s="10">
        <f t="shared" si="9"/>
        <v>2117</v>
      </c>
      <c r="AA49" s="25">
        <v>41</v>
      </c>
    </row>
    <row r="50" spans="1:27" ht="19.5" customHeight="1" x14ac:dyDescent="0.3">
      <c r="A50" s="19">
        <v>169</v>
      </c>
      <c r="B50" s="19" t="s">
        <v>365</v>
      </c>
      <c r="C50" s="19" t="s">
        <v>365</v>
      </c>
      <c r="D50" s="19" t="s">
        <v>365</v>
      </c>
      <c r="E50" s="19" t="s">
        <v>209</v>
      </c>
      <c r="F50" s="20">
        <v>27450</v>
      </c>
      <c r="G50" s="27">
        <v>1</v>
      </c>
      <c r="H50" s="27">
        <v>2</v>
      </c>
      <c r="I50" s="27">
        <v>3</v>
      </c>
      <c r="J50" s="9">
        <v>79</v>
      </c>
      <c r="K50" s="9">
        <v>704</v>
      </c>
      <c r="L50" s="9">
        <v>0</v>
      </c>
      <c r="M50" s="9">
        <v>0</v>
      </c>
      <c r="N50" s="9">
        <v>0</v>
      </c>
      <c r="O50" s="9">
        <v>2</v>
      </c>
      <c r="P50" s="9">
        <v>0</v>
      </c>
      <c r="Q50" s="22">
        <f t="shared" si="0"/>
        <v>46.506849315068493</v>
      </c>
      <c r="R50" s="15">
        <f t="shared" si="1"/>
        <v>1343</v>
      </c>
      <c r="S50" s="15">
        <f t="shared" si="2"/>
        <v>704</v>
      </c>
      <c r="T50" s="15">
        <f t="shared" si="3"/>
        <v>0</v>
      </c>
      <c r="U50" s="15">
        <f t="shared" si="4"/>
        <v>0</v>
      </c>
      <c r="V50" s="15">
        <f t="shared" si="5"/>
        <v>0</v>
      </c>
      <c r="W50" s="15">
        <f t="shared" si="6"/>
        <v>20</v>
      </c>
      <c r="X50" s="15">
        <f t="shared" si="7"/>
        <v>0</v>
      </c>
      <c r="Y50" s="15">
        <f t="shared" si="8"/>
        <v>10</v>
      </c>
      <c r="Z50" s="10">
        <f t="shared" si="9"/>
        <v>2077</v>
      </c>
      <c r="AA50" s="26">
        <v>42</v>
      </c>
    </row>
    <row r="51" spans="1:27" ht="19.899999999999999" customHeight="1" x14ac:dyDescent="0.3">
      <c r="A51" s="19">
        <v>113</v>
      </c>
      <c r="B51" s="19" t="s">
        <v>365</v>
      </c>
      <c r="C51" s="19" t="s">
        <v>365</v>
      </c>
      <c r="D51" s="19" t="s">
        <v>365</v>
      </c>
      <c r="E51" s="19" t="s">
        <v>155</v>
      </c>
      <c r="F51" s="20">
        <v>27075</v>
      </c>
      <c r="G51" s="27">
        <v>1</v>
      </c>
      <c r="H51" s="27">
        <v>2</v>
      </c>
      <c r="I51" s="27">
        <v>3</v>
      </c>
      <c r="J51" s="9">
        <v>69</v>
      </c>
      <c r="K51" s="9">
        <v>879</v>
      </c>
      <c r="L51" s="9">
        <v>0</v>
      </c>
      <c r="M51" s="9">
        <v>0</v>
      </c>
      <c r="N51" s="9">
        <v>1</v>
      </c>
      <c r="O51" s="9">
        <v>0</v>
      </c>
      <c r="P51" s="9">
        <v>0</v>
      </c>
      <c r="Q51" s="22">
        <f t="shared" si="0"/>
        <v>47.534246575342465</v>
      </c>
      <c r="R51" s="15">
        <f t="shared" si="1"/>
        <v>1173</v>
      </c>
      <c r="S51" s="15">
        <f t="shared" si="2"/>
        <v>879</v>
      </c>
      <c r="T51" s="15">
        <f t="shared" si="3"/>
        <v>0</v>
      </c>
      <c r="U51" s="15">
        <f t="shared" si="4"/>
        <v>0</v>
      </c>
      <c r="V51" s="15">
        <f t="shared" si="5"/>
        <v>5</v>
      </c>
      <c r="W51" s="15">
        <f t="shared" si="6"/>
        <v>0</v>
      </c>
      <c r="X51" s="15">
        <f t="shared" si="7"/>
        <v>0</v>
      </c>
      <c r="Y51" s="15">
        <f t="shared" si="8"/>
        <v>10</v>
      </c>
      <c r="Z51" s="10">
        <f t="shared" si="9"/>
        <v>2067</v>
      </c>
      <c r="AA51" s="26">
        <v>43</v>
      </c>
    </row>
    <row r="52" spans="1:27" ht="19.899999999999999" customHeight="1" x14ac:dyDescent="0.3">
      <c r="A52" s="19">
        <v>257</v>
      </c>
      <c r="B52" s="19" t="s">
        <v>365</v>
      </c>
      <c r="C52" s="19" t="s">
        <v>365</v>
      </c>
      <c r="D52" s="19" t="s">
        <v>365</v>
      </c>
      <c r="E52" s="19" t="s">
        <v>291</v>
      </c>
      <c r="F52" s="20">
        <v>23535</v>
      </c>
      <c r="G52" s="27">
        <v>1</v>
      </c>
      <c r="H52" s="27">
        <v>2</v>
      </c>
      <c r="I52" s="27">
        <v>3</v>
      </c>
      <c r="J52" s="9">
        <v>78</v>
      </c>
      <c r="K52" s="9">
        <v>624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22">
        <f t="shared" si="0"/>
        <v>57.232876712328768</v>
      </c>
      <c r="R52" s="15">
        <f t="shared" si="1"/>
        <v>1326</v>
      </c>
      <c r="S52" s="15">
        <f t="shared" si="2"/>
        <v>624</v>
      </c>
      <c r="T52" s="15">
        <f t="shared" si="3"/>
        <v>0</v>
      </c>
      <c r="U52" s="15">
        <f t="shared" si="4"/>
        <v>0</v>
      </c>
      <c r="V52" s="15">
        <f t="shared" si="5"/>
        <v>0</v>
      </c>
      <c r="W52" s="15">
        <f t="shared" si="6"/>
        <v>0</v>
      </c>
      <c r="X52" s="15">
        <f t="shared" si="7"/>
        <v>0</v>
      </c>
      <c r="Y52" s="15">
        <f t="shared" si="8"/>
        <v>20</v>
      </c>
      <c r="Z52" s="10">
        <f t="shared" si="9"/>
        <v>1970</v>
      </c>
      <c r="AA52" s="25">
        <v>44</v>
      </c>
    </row>
    <row r="53" spans="1:27" ht="19.899999999999999" customHeight="1" x14ac:dyDescent="0.3">
      <c r="A53" s="19">
        <v>71</v>
      </c>
      <c r="B53" s="19" t="s">
        <v>365</v>
      </c>
      <c r="C53" s="19" t="s">
        <v>365</v>
      </c>
      <c r="D53" s="19" t="s">
        <v>365</v>
      </c>
      <c r="E53" s="19" t="s">
        <v>113</v>
      </c>
      <c r="F53" s="20">
        <v>26200</v>
      </c>
      <c r="G53" s="27">
        <v>1</v>
      </c>
      <c r="H53" s="27">
        <v>2</v>
      </c>
      <c r="I53" s="27">
        <v>3</v>
      </c>
      <c r="J53" s="9">
        <v>79</v>
      </c>
      <c r="K53" s="9">
        <v>612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22">
        <f t="shared" si="0"/>
        <v>49.93150684931507</v>
      </c>
      <c r="R53" s="15">
        <f t="shared" si="1"/>
        <v>1343</v>
      </c>
      <c r="S53" s="15">
        <f t="shared" si="2"/>
        <v>612</v>
      </c>
      <c r="T53" s="15">
        <f t="shared" si="3"/>
        <v>0</v>
      </c>
      <c r="U53" s="15">
        <f t="shared" si="4"/>
        <v>0</v>
      </c>
      <c r="V53" s="15">
        <f t="shared" si="5"/>
        <v>0</v>
      </c>
      <c r="W53" s="15">
        <f t="shared" si="6"/>
        <v>0</v>
      </c>
      <c r="X53" s="15">
        <f t="shared" si="7"/>
        <v>0</v>
      </c>
      <c r="Y53" s="15">
        <f t="shared" si="8"/>
        <v>10</v>
      </c>
      <c r="Z53" s="10">
        <f t="shared" si="9"/>
        <v>1965</v>
      </c>
      <c r="AA53" s="26">
        <v>45</v>
      </c>
    </row>
    <row r="54" spans="1:27" ht="19.899999999999999" customHeight="1" x14ac:dyDescent="0.3">
      <c r="A54" s="19">
        <v>97</v>
      </c>
      <c r="B54" s="19" t="s">
        <v>365</v>
      </c>
      <c r="C54" s="19" t="s">
        <v>365</v>
      </c>
      <c r="D54" s="19" t="s">
        <v>365</v>
      </c>
      <c r="E54" s="19" t="s">
        <v>139</v>
      </c>
      <c r="F54" s="20">
        <v>22358</v>
      </c>
      <c r="G54" s="27">
        <v>1</v>
      </c>
      <c r="H54" s="27">
        <v>2</v>
      </c>
      <c r="I54" s="27">
        <v>3</v>
      </c>
      <c r="J54" s="9">
        <v>76</v>
      </c>
      <c r="K54" s="9">
        <v>592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22">
        <f t="shared" si="0"/>
        <v>60.457534246575342</v>
      </c>
      <c r="R54" s="15">
        <f t="shared" si="1"/>
        <v>1292</v>
      </c>
      <c r="S54" s="15">
        <f t="shared" si="2"/>
        <v>592</v>
      </c>
      <c r="T54" s="15">
        <f t="shared" si="3"/>
        <v>0</v>
      </c>
      <c r="U54" s="15">
        <f t="shared" si="4"/>
        <v>0</v>
      </c>
      <c r="V54" s="15">
        <f t="shared" si="5"/>
        <v>0</v>
      </c>
      <c r="W54" s="15">
        <f t="shared" si="6"/>
        <v>0</v>
      </c>
      <c r="X54" s="15">
        <f t="shared" si="7"/>
        <v>0</v>
      </c>
      <c r="Y54" s="15">
        <f t="shared" si="8"/>
        <v>20</v>
      </c>
      <c r="Z54" s="10">
        <f t="shared" si="9"/>
        <v>1904</v>
      </c>
      <c r="AA54" s="26">
        <v>46</v>
      </c>
    </row>
    <row r="55" spans="1:27" ht="19.899999999999999" customHeight="1" x14ac:dyDescent="0.3">
      <c r="A55" s="19">
        <v>301</v>
      </c>
      <c r="B55" s="19" t="s">
        <v>365</v>
      </c>
      <c r="C55" s="19" t="s">
        <v>365</v>
      </c>
      <c r="D55" s="19" t="s">
        <v>365</v>
      </c>
      <c r="E55" s="19" t="s">
        <v>335</v>
      </c>
      <c r="F55" s="20">
        <v>26306</v>
      </c>
      <c r="G55" s="27">
        <v>1</v>
      </c>
      <c r="H55" s="27">
        <v>2</v>
      </c>
      <c r="I55" s="27">
        <v>3</v>
      </c>
      <c r="J55" s="9">
        <v>72</v>
      </c>
      <c r="K55" s="9">
        <v>670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22">
        <f t="shared" si="0"/>
        <v>49.641095890410959</v>
      </c>
      <c r="R55" s="15">
        <f t="shared" si="1"/>
        <v>1224</v>
      </c>
      <c r="S55" s="15">
        <f t="shared" si="2"/>
        <v>670</v>
      </c>
      <c r="T55" s="15">
        <f t="shared" si="3"/>
        <v>0</v>
      </c>
      <c r="U55" s="15">
        <f t="shared" si="4"/>
        <v>0</v>
      </c>
      <c r="V55" s="15">
        <f t="shared" si="5"/>
        <v>0</v>
      </c>
      <c r="W55" s="15">
        <f t="shared" si="6"/>
        <v>0</v>
      </c>
      <c r="X55" s="15">
        <f t="shared" si="7"/>
        <v>0</v>
      </c>
      <c r="Y55" s="15">
        <f t="shared" si="8"/>
        <v>10</v>
      </c>
      <c r="Z55" s="10">
        <f t="shared" si="9"/>
        <v>1904</v>
      </c>
      <c r="AA55" s="25">
        <v>47</v>
      </c>
    </row>
    <row r="56" spans="1:27" ht="19.899999999999999" customHeight="1" x14ac:dyDescent="0.3">
      <c r="A56" s="19">
        <v>149</v>
      </c>
      <c r="B56" s="19" t="s">
        <v>365</v>
      </c>
      <c r="C56" s="19" t="s">
        <v>365</v>
      </c>
      <c r="D56" s="19" t="s">
        <v>365</v>
      </c>
      <c r="E56" s="19" t="s">
        <v>191</v>
      </c>
      <c r="F56" s="20">
        <v>24622</v>
      </c>
      <c r="G56" s="27">
        <v>1</v>
      </c>
      <c r="H56" s="27">
        <v>2</v>
      </c>
      <c r="I56" s="27">
        <v>3</v>
      </c>
      <c r="J56" s="9">
        <v>68</v>
      </c>
      <c r="K56" s="9">
        <v>673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22">
        <f t="shared" si="0"/>
        <v>54.254794520547946</v>
      </c>
      <c r="R56" s="15">
        <f t="shared" si="1"/>
        <v>1156</v>
      </c>
      <c r="S56" s="15">
        <f t="shared" si="2"/>
        <v>673</v>
      </c>
      <c r="T56" s="15">
        <f t="shared" si="3"/>
        <v>0</v>
      </c>
      <c r="U56" s="15">
        <f t="shared" si="4"/>
        <v>0</v>
      </c>
      <c r="V56" s="15">
        <f t="shared" si="5"/>
        <v>0</v>
      </c>
      <c r="W56" s="15">
        <f t="shared" si="6"/>
        <v>0</v>
      </c>
      <c r="X56" s="15">
        <f t="shared" si="7"/>
        <v>0</v>
      </c>
      <c r="Y56" s="15">
        <f t="shared" si="8"/>
        <v>20</v>
      </c>
      <c r="Z56" s="10">
        <f t="shared" si="9"/>
        <v>1849</v>
      </c>
      <c r="AA56" s="26">
        <v>48</v>
      </c>
    </row>
    <row r="57" spans="1:27" ht="19.5" customHeight="1" x14ac:dyDescent="0.3">
      <c r="A57" s="19">
        <v>152</v>
      </c>
      <c r="B57" s="19" t="s">
        <v>365</v>
      </c>
      <c r="C57" s="19" t="s">
        <v>365</v>
      </c>
      <c r="D57" s="19" t="s">
        <v>365</v>
      </c>
      <c r="E57" s="19" t="s">
        <v>194</v>
      </c>
      <c r="F57" s="20">
        <v>22703</v>
      </c>
      <c r="G57" s="27">
        <v>1</v>
      </c>
      <c r="H57" s="27">
        <v>2</v>
      </c>
      <c r="I57" s="27">
        <v>3</v>
      </c>
      <c r="J57" s="9">
        <v>65</v>
      </c>
      <c r="K57" s="9">
        <v>708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22">
        <f t="shared" si="0"/>
        <v>59.512328767123286</v>
      </c>
      <c r="R57" s="15">
        <f t="shared" si="1"/>
        <v>1105</v>
      </c>
      <c r="S57" s="15">
        <f t="shared" si="2"/>
        <v>708</v>
      </c>
      <c r="T57" s="15">
        <f t="shared" si="3"/>
        <v>0</v>
      </c>
      <c r="U57" s="15">
        <f t="shared" si="4"/>
        <v>0</v>
      </c>
      <c r="V57" s="15">
        <f t="shared" si="5"/>
        <v>0</v>
      </c>
      <c r="W57" s="15">
        <f t="shared" si="6"/>
        <v>0</v>
      </c>
      <c r="X57" s="15">
        <f t="shared" si="7"/>
        <v>0</v>
      </c>
      <c r="Y57" s="15">
        <f t="shared" si="8"/>
        <v>20</v>
      </c>
      <c r="Z57" s="10">
        <f t="shared" si="9"/>
        <v>1833</v>
      </c>
      <c r="AA57" s="26">
        <v>49</v>
      </c>
    </row>
    <row r="58" spans="1:27" ht="19.899999999999999" customHeight="1" x14ac:dyDescent="0.3">
      <c r="A58" s="19">
        <v>132</v>
      </c>
      <c r="B58" s="19" t="s">
        <v>365</v>
      </c>
      <c r="C58" s="19" t="s">
        <v>365</v>
      </c>
      <c r="D58" s="19" t="s">
        <v>365</v>
      </c>
      <c r="E58" s="19" t="s">
        <v>174</v>
      </c>
      <c r="F58" s="20">
        <v>21305</v>
      </c>
      <c r="G58" s="27">
        <v>1</v>
      </c>
      <c r="H58" s="27">
        <v>2</v>
      </c>
      <c r="I58" s="27">
        <v>3</v>
      </c>
      <c r="J58" s="9">
        <v>64</v>
      </c>
      <c r="K58" s="9">
        <v>630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22">
        <f t="shared" si="0"/>
        <v>63.342465753424655</v>
      </c>
      <c r="R58" s="15">
        <f t="shared" si="1"/>
        <v>1088</v>
      </c>
      <c r="S58" s="15">
        <f t="shared" si="2"/>
        <v>630</v>
      </c>
      <c r="T58" s="15">
        <f t="shared" si="3"/>
        <v>0</v>
      </c>
      <c r="U58" s="15">
        <f t="shared" si="4"/>
        <v>0</v>
      </c>
      <c r="V58" s="15">
        <f t="shared" si="5"/>
        <v>0</v>
      </c>
      <c r="W58" s="15">
        <f t="shared" si="6"/>
        <v>0</v>
      </c>
      <c r="X58" s="15">
        <f t="shared" si="7"/>
        <v>0</v>
      </c>
      <c r="Y58" s="15">
        <f t="shared" si="8"/>
        <v>20</v>
      </c>
      <c r="Z58" s="10">
        <f t="shared" si="9"/>
        <v>1738</v>
      </c>
      <c r="AA58" s="25">
        <v>50</v>
      </c>
    </row>
    <row r="59" spans="1:27" ht="19.899999999999999" customHeight="1" x14ac:dyDescent="0.3">
      <c r="A59" s="19">
        <v>187</v>
      </c>
      <c r="B59" s="19" t="s">
        <v>365</v>
      </c>
      <c r="C59" s="19" t="s">
        <v>365</v>
      </c>
      <c r="D59" s="19" t="s">
        <v>365</v>
      </c>
      <c r="E59" s="19" t="s">
        <v>227</v>
      </c>
      <c r="F59" s="20">
        <v>33631</v>
      </c>
      <c r="G59" s="27">
        <v>1</v>
      </c>
      <c r="H59" s="27">
        <v>2</v>
      </c>
      <c r="I59" s="27">
        <v>3</v>
      </c>
      <c r="J59" s="9">
        <v>65</v>
      </c>
      <c r="K59" s="9">
        <v>560</v>
      </c>
      <c r="L59" s="9">
        <v>4</v>
      </c>
      <c r="M59" s="9">
        <v>0</v>
      </c>
      <c r="N59" s="9">
        <v>0</v>
      </c>
      <c r="O59" s="9">
        <v>0</v>
      </c>
      <c r="P59" s="9">
        <v>80</v>
      </c>
      <c r="Q59" s="22">
        <f t="shared" si="0"/>
        <v>29.572602739726026</v>
      </c>
      <c r="R59" s="15">
        <f t="shared" si="1"/>
        <v>1105</v>
      </c>
      <c r="S59" s="15">
        <f t="shared" si="2"/>
        <v>560</v>
      </c>
      <c r="T59" s="15">
        <f t="shared" si="3"/>
        <v>30</v>
      </c>
      <c r="U59" s="15">
        <f t="shared" si="4"/>
        <v>0</v>
      </c>
      <c r="V59" s="15">
        <f t="shared" si="5"/>
        <v>0</v>
      </c>
      <c r="W59" s="15">
        <f t="shared" si="6"/>
        <v>0</v>
      </c>
      <c r="X59" s="15">
        <f t="shared" si="7"/>
        <v>17</v>
      </c>
      <c r="Y59" s="15">
        <f t="shared" si="8"/>
        <v>10</v>
      </c>
      <c r="Z59" s="10">
        <f t="shared" si="9"/>
        <v>1722</v>
      </c>
      <c r="AA59" s="26">
        <v>51</v>
      </c>
    </row>
    <row r="60" spans="1:27" ht="19.899999999999999" customHeight="1" x14ac:dyDescent="0.3">
      <c r="A60" s="19">
        <v>153</v>
      </c>
      <c r="B60" s="19" t="s">
        <v>365</v>
      </c>
      <c r="C60" s="19" t="s">
        <v>365</v>
      </c>
      <c r="D60" s="19" t="s">
        <v>365</v>
      </c>
      <c r="E60" s="19" t="s">
        <v>195</v>
      </c>
      <c r="F60" s="20">
        <v>25963</v>
      </c>
      <c r="G60" s="27">
        <v>1</v>
      </c>
      <c r="H60" s="27">
        <v>2</v>
      </c>
      <c r="I60" s="27">
        <v>3</v>
      </c>
      <c r="J60" s="9">
        <v>71</v>
      </c>
      <c r="K60" s="9">
        <v>462</v>
      </c>
      <c r="L60" s="9">
        <v>4</v>
      </c>
      <c r="M60" s="9">
        <v>0</v>
      </c>
      <c r="N60" s="9">
        <v>0</v>
      </c>
      <c r="O60" s="9">
        <v>0</v>
      </c>
      <c r="P60" s="9">
        <v>0</v>
      </c>
      <c r="Q60" s="22">
        <f t="shared" si="0"/>
        <v>50.580821917808223</v>
      </c>
      <c r="R60" s="15">
        <f t="shared" si="1"/>
        <v>1207</v>
      </c>
      <c r="S60" s="15">
        <f t="shared" si="2"/>
        <v>462</v>
      </c>
      <c r="T60" s="15">
        <f t="shared" si="3"/>
        <v>30</v>
      </c>
      <c r="U60" s="15">
        <f t="shared" si="4"/>
        <v>0</v>
      </c>
      <c r="V60" s="15">
        <f t="shared" si="5"/>
        <v>0</v>
      </c>
      <c r="W60" s="15">
        <f t="shared" si="6"/>
        <v>0</v>
      </c>
      <c r="X60" s="15">
        <f t="shared" si="7"/>
        <v>0</v>
      </c>
      <c r="Y60" s="15">
        <f t="shared" si="8"/>
        <v>20</v>
      </c>
      <c r="Z60" s="10">
        <f t="shared" si="9"/>
        <v>1719</v>
      </c>
      <c r="AA60" s="26">
        <v>52</v>
      </c>
    </row>
    <row r="61" spans="1:27" ht="19.899999999999999" customHeight="1" x14ac:dyDescent="0.3">
      <c r="A61" s="19">
        <v>150</v>
      </c>
      <c r="B61" s="19" t="s">
        <v>365</v>
      </c>
      <c r="C61" s="19" t="s">
        <v>365</v>
      </c>
      <c r="D61" s="19" t="s">
        <v>365</v>
      </c>
      <c r="E61" s="19" t="s">
        <v>192</v>
      </c>
      <c r="F61" s="20">
        <v>24767</v>
      </c>
      <c r="G61" s="27">
        <v>1</v>
      </c>
      <c r="H61" s="27">
        <v>2</v>
      </c>
      <c r="I61" s="27">
        <v>3</v>
      </c>
      <c r="J61" s="9">
        <v>72</v>
      </c>
      <c r="K61" s="9">
        <v>468</v>
      </c>
      <c r="L61" s="9">
        <v>0</v>
      </c>
      <c r="M61" s="9">
        <v>0</v>
      </c>
      <c r="N61" s="9">
        <v>1</v>
      </c>
      <c r="O61" s="9">
        <v>0</v>
      </c>
      <c r="P61" s="9">
        <v>0</v>
      </c>
      <c r="Q61" s="22">
        <f t="shared" si="0"/>
        <v>53.857534246575341</v>
      </c>
      <c r="R61" s="15">
        <f t="shared" si="1"/>
        <v>1224</v>
      </c>
      <c r="S61" s="15">
        <f t="shared" si="2"/>
        <v>468</v>
      </c>
      <c r="T61" s="15">
        <f t="shared" si="3"/>
        <v>0</v>
      </c>
      <c r="U61" s="15">
        <f t="shared" si="4"/>
        <v>0</v>
      </c>
      <c r="V61" s="15">
        <f t="shared" si="5"/>
        <v>5</v>
      </c>
      <c r="W61" s="15">
        <f t="shared" si="6"/>
        <v>0</v>
      </c>
      <c r="X61" s="15">
        <f t="shared" si="7"/>
        <v>0</v>
      </c>
      <c r="Y61" s="15">
        <f t="shared" si="8"/>
        <v>20</v>
      </c>
      <c r="Z61" s="10">
        <f t="shared" si="9"/>
        <v>1717</v>
      </c>
      <c r="AA61" s="25">
        <v>53</v>
      </c>
    </row>
    <row r="62" spans="1:27" ht="19.899999999999999" customHeight="1" x14ac:dyDescent="0.3">
      <c r="A62" s="19">
        <v>37</v>
      </c>
      <c r="B62" s="19" t="s">
        <v>365</v>
      </c>
      <c r="C62" s="19" t="s">
        <v>365</v>
      </c>
      <c r="D62" s="19" t="s">
        <v>365</v>
      </c>
      <c r="E62" s="19" t="s">
        <v>80</v>
      </c>
      <c r="F62" s="20">
        <v>27513</v>
      </c>
      <c r="G62" s="27">
        <v>3</v>
      </c>
      <c r="H62" s="27">
        <v>1</v>
      </c>
      <c r="I62" s="27">
        <v>2</v>
      </c>
      <c r="J62" s="9">
        <v>63</v>
      </c>
      <c r="K62" s="9">
        <v>572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22">
        <f t="shared" si="0"/>
        <v>46.334246575342469</v>
      </c>
      <c r="R62" s="15">
        <f t="shared" si="1"/>
        <v>1071</v>
      </c>
      <c r="S62" s="15">
        <f t="shared" si="2"/>
        <v>572</v>
      </c>
      <c r="T62" s="15">
        <f t="shared" si="3"/>
        <v>0</v>
      </c>
      <c r="U62" s="15">
        <f t="shared" si="4"/>
        <v>0</v>
      </c>
      <c r="V62" s="15">
        <f t="shared" si="5"/>
        <v>0</v>
      </c>
      <c r="W62" s="15">
        <f t="shared" si="6"/>
        <v>0</v>
      </c>
      <c r="X62" s="15">
        <f t="shared" si="7"/>
        <v>0</v>
      </c>
      <c r="Y62" s="15">
        <f t="shared" si="8"/>
        <v>10</v>
      </c>
      <c r="Z62" s="10">
        <f t="shared" si="9"/>
        <v>1653</v>
      </c>
      <c r="AA62" s="26">
        <v>54</v>
      </c>
    </row>
    <row r="63" spans="1:27" ht="19.899999999999999" customHeight="1" x14ac:dyDescent="0.3">
      <c r="A63" s="19">
        <v>254</v>
      </c>
      <c r="B63" s="19" t="s">
        <v>365</v>
      </c>
      <c r="C63" s="19" t="s">
        <v>365</v>
      </c>
      <c r="D63" s="19" t="s">
        <v>365</v>
      </c>
      <c r="E63" s="19" t="s">
        <v>289</v>
      </c>
      <c r="F63" s="20">
        <v>31590</v>
      </c>
      <c r="G63" s="27">
        <v>1</v>
      </c>
      <c r="H63" s="27">
        <v>2</v>
      </c>
      <c r="I63" s="27">
        <v>3</v>
      </c>
      <c r="J63" s="9">
        <v>65</v>
      </c>
      <c r="K63" s="9">
        <v>482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22">
        <f t="shared" si="0"/>
        <v>35.164383561643838</v>
      </c>
      <c r="R63" s="15">
        <f t="shared" si="1"/>
        <v>1105</v>
      </c>
      <c r="S63" s="15">
        <f t="shared" si="2"/>
        <v>482</v>
      </c>
      <c r="T63" s="15">
        <f t="shared" si="3"/>
        <v>0</v>
      </c>
      <c r="U63" s="15">
        <f t="shared" si="4"/>
        <v>0</v>
      </c>
      <c r="V63" s="15">
        <f t="shared" si="5"/>
        <v>5</v>
      </c>
      <c r="W63" s="15">
        <f t="shared" si="6"/>
        <v>0</v>
      </c>
      <c r="X63" s="15">
        <f t="shared" si="7"/>
        <v>0</v>
      </c>
      <c r="Y63" s="15">
        <f t="shared" si="8"/>
        <v>10</v>
      </c>
      <c r="Z63" s="10">
        <f t="shared" si="9"/>
        <v>1602</v>
      </c>
      <c r="AA63" s="26">
        <v>55</v>
      </c>
    </row>
    <row r="64" spans="1:27" ht="19.899999999999999" customHeight="1" x14ac:dyDescent="0.3">
      <c r="A64" s="19">
        <v>91</v>
      </c>
      <c r="B64" s="19" t="s">
        <v>365</v>
      </c>
      <c r="C64" s="19" t="s">
        <v>365</v>
      </c>
      <c r="D64" s="19" t="s">
        <v>365</v>
      </c>
      <c r="E64" s="19" t="s">
        <v>133</v>
      </c>
      <c r="F64" s="20">
        <v>22404</v>
      </c>
      <c r="G64" s="27">
        <v>1</v>
      </c>
      <c r="H64" s="27">
        <v>2</v>
      </c>
      <c r="I64" s="27">
        <v>3</v>
      </c>
      <c r="J64" s="9">
        <v>63</v>
      </c>
      <c r="K64" s="9">
        <v>472</v>
      </c>
      <c r="L64" s="9">
        <v>0</v>
      </c>
      <c r="M64" s="9">
        <v>3</v>
      </c>
      <c r="N64" s="9">
        <v>0</v>
      </c>
      <c r="O64" s="9">
        <v>0</v>
      </c>
      <c r="P64" s="9">
        <v>0</v>
      </c>
      <c r="Q64" s="22">
        <f t="shared" si="0"/>
        <v>60.331506849315069</v>
      </c>
      <c r="R64" s="15">
        <f t="shared" si="1"/>
        <v>1071</v>
      </c>
      <c r="S64" s="15">
        <f t="shared" si="2"/>
        <v>472</v>
      </c>
      <c r="T64" s="15">
        <f t="shared" si="3"/>
        <v>0</v>
      </c>
      <c r="U64" s="15">
        <f t="shared" si="4"/>
        <v>15</v>
      </c>
      <c r="V64" s="15">
        <f t="shared" si="5"/>
        <v>0</v>
      </c>
      <c r="W64" s="15">
        <f t="shared" si="6"/>
        <v>0</v>
      </c>
      <c r="X64" s="15">
        <f t="shared" si="7"/>
        <v>0</v>
      </c>
      <c r="Y64" s="15">
        <f t="shared" si="8"/>
        <v>20</v>
      </c>
      <c r="Z64" s="10">
        <f t="shared" si="9"/>
        <v>1578</v>
      </c>
      <c r="AA64" s="25">
        <v>56</v>
      </c>
    </row>
    <row r="65" spans="1:27" ht="19.899999999999999" customHeight="1" x14ac:dyDescent="0.3">
      <c r="A65" s="19">
        <v>86</v>
      </c>
      <c r="B65" s="19" t="s">
        <v>365</v>
      </c>
      <c r="C65" s="19" t="s">
        <v>365</v>
      </c>
      <c r="D65" s="19" t="s">
        <v>365</v>
      </c>
      <c r="E65" s="19" t="s">
        <v>128</v>
      </c>
      <c r="F65" s="20">
        <v>25284</v>
      </c>
      <c r="G65" s="27">
        <v>1</v>
      </c>
      <c r="H65" s="27">
        <v>2</v>
      </c>
      <c r="I65" s="27">
        <v>3</v>
      </c>
      <c r="J65" s="9">
        <v>62</v>
      </c>
      <c r="K65" s="9">
        <v>472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22">
        <f t="shared" si="0"/>
        <v>52.441095890410956</v>
      </c>
      <c r="R65" s="15">
        <f t="shared" si="1"/>
        <v>1054</v>
      </c>
      <c r="S65" s="15">
        <f t="shared" si="2"/>
        <v>472</v>
      </c>
      <c r="T65" s="15">
        <f t="shared" si="3"/>
        <v>0</v>
      </c>
      <c r="U65" s="15">
        <f t="shared" si="4"/>
        <v>0</v>
      </c>
      <c r="V65" s="15">
        <f t="shared" si="5"/>
        <v>0</v>
      </c>
      <c r="W65" s="15">
        <f t="shared" si="6"/>
        <v>0</v>
      </c>
      <c r="X65" s="15">
        <f t="shared" si="7"/>
        <v>0</v>
      </c>
      <c r="Y65" s="15">
        <f t="shared" si="8"/>
        <v>20</v>
      </c>
      <c r="Z65" s="10">
        <f t="shared" si="9"/>
        <v>1546</v>
      </c>
      <c r="AA65" s="26">
        <v>57</v>
      </c>
    </row>
    <row r="66" spans="1:27" ht="19.899999999999999" customHeight="1" x14ac:dyDescent="0.3">
      <c r="A66" s="19">
        <v>203</v>
      </c>
      <c r="B66" s="19" t="s">
        <v>365</v>
      </c>
      <c r="C66" s="19" t="s">
        <v>365</v>
      </c>
      <c r="D66" s="19" t="s">
        <v>365</v>
      </c>
      <c r="E66" s="19" t="s">
        <v>241</v>
      </c>
      <c r="F66" s="20">
        <v>23023</v>
      </c>
      <c r="G66" s="27">
        <v>1</v>
      </c>
      <c r="H66" s="27">
        <v>2</v>
      </c>
      <c r="I66" s="27">
        <v>3</v>
      </c>
      <c r="J66" s="9">
        <v>69</v>
      </c>
      <c r="K66" s="9">
        <v>340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22">
        <f t="shared" si="0"/>
        <v>58.635616438356166</v>
      </c>
      <c r="R66" s="15">
        <f t="shared" si="1"/>
        <v>1173</v>
      </c>
      <c r="S66" s="15">
        <f t="shared" si="2"/>
        <v>340</v>
      </c>
      <c r="T66" s="15">
        <f t="shared" si="3"/>
        <v>0</v>
      </c>
      <c r="U66" s="15">
        <f t="shared" si="4"/>
        <v>0</v>
      </c>
      <c r="V66" s="15">
        <f t="shared" si="5"/>
        <v>0</v>
      </c>
      <c r="W66" s="15">
        <f t="shared" si="6"/>
        <v>0</v>
      </c>
      <c r="X66" s="15">
        <f t="shared" si="7"/>
        <v>0</v>
      </c>
      <c r="Y66" s="15">
        <f t="shared" si="8"/>
        <v>20</v>
      </c>
      <c r="Z66" s="10">
        <f t="shared" si="9"/>
        <v>1533</v>
      </c>
      <c r="AA66" s="26">
        <v>58</v>
      </c>
    </row>
    <row r="67" spans="1:27" ht="19.5" customHeight="1" x14ac:dyDescent="0.3">
      <c r="A67" s="19">
        <v>131</v>
      </c>
      <c r="B67" s="19" t="s">
        <v>365</v>
      </c>
      <c r="C67" s="19" t="s">
        <v>365</v>
      </c>
      <c r="D67" s="19" t="s">
        <v>365</v>
      </c>
      <c r="E67" s="19" t="s">
        <v>173</v>
      </c>
      <c r="F67" s="20">
        <v>22112</v>
      </c>
      <c r="G67" s="27">
        <v>1</v>
      </c>
      <c r="H67" s="27">
        <v>2</v>
      </c>
      <c r="I67" s="27">
        <v>3</v>
      </c>
      <c r="J67" s="9">
        <v>62</v>
      </c>
      <c r="K67" s="9">
        <v>444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22">
        <f t="shared" si="0"/>
        <v>61.131506849315066</v>
      </c>
      <c r="R67" s="15">
        <f t="shared" si="1"/>
        <v>1054</v>
      </c>
      <c r="S67" s="15">
        <f t="shared" si="2"/>
        <v>444</v>
      </c>
      <c r="T67" s="15">
        <f t="shared" si="3"/>
        <v>0</v>
      </c>
      <c r="U67" s="15">
        <f t="shared" si="4"/>
        <v>0</v>
      </c>
      <c r="V67" s="15">
        <f t="shared" si="5"/>
        <v>0</v>
      </c>
      <c r="W67" s="15">
        <f t="shared" si="6"/>
        <v>0</v>
      </c>
      <c r="X67" s="15">
        <f t="shared" si="7"/>
        <v>0</v>
      </c>
      <c r="Y67" s="15">
        <f t="shared" si="8"/>
        <v>20</v>
      </c>
      <c r="Z67" s="10">
        <f t="shared" si="9"/>
        <v>1518</v>
      </c>
      <c r="AA67" s="25">
        <v>59</v>
      </c>
    </row>
    <row r="68" spans="1:27" ht="19.899999999999999" customHeight="1" x14ac:dyDescent="0.3">
      <c r="A68" s="19">
        <v>47</v>
      </c>
      <c r="B68" s="19" t="s">
        <v>365</v>
      </c>
      <c r="C68" s="19" t="s">
        <v>365</v>
      </c>
      <c r="D68" s="19" t="s">
        <v>365</v>
      </c>
      <c r="E68" s="19" t="s">
        <v>90</v>
      </c>
      <c r="F68" s="20">
        <v>27415</v>
      </c>
      <c r="G68" s="27">
        <v>1</v>
      </c>
      <c r="H68" s="27">
        <v>2</v>
      </c>
      <c r="I68" s="27">
        <v>3</v>
      </c>
      <c r="J68" s="9">
        <v>63</v>
      </c>
      <c r="K68" s="9">
        <v>380</v>
      </c>
      <c r="L68" s="9">
        <v>4</v>
      </c>
      <c r="M68" s="9">
        <v>0</v>
      </c>
      <c r="N68" s="9">
        <v>1</v>
      </c>
      <c r="O68" s="9">
        <v>0</v>
      </c>
      <c r="P68" s="9">
        <v>0</v>
      </c>
      <c r="Q68" s="22">
        <f t="shared" si="0"/>
        <v>46.602739726027394</v>
      </c>
      <c r="R68" s="15">
        <f t="shared" si="1"/>
        <v>1071</v>
      </c>
      <c r="S68" s="15">
        <f t="shared" si="2"/>
        <v>380</v>
      </c>
      <c r="T68" s="15">
        <f t="shared" si="3"/>
        <v>30</v>
      </c>
      <c r="U68" s="15">
        <f t="shared" si="4"/>
        <v>0</v>
      </c>
      <c r="V68" s="15">
        <f t="shared" si="5"/>
        <v>5</v>
      </c>
      <c r="W68" s="15">
        <f t="shared" si="6"/>
        <v>0</v>
      </c>
      <c r="X68" s="15">
        <f t="shared" si="7"/>
        <v>0</v>
      </c>
      <c r="Y68" s="15">
        <f t="shared" si="8"/>
        <v>10</v>
      </c>
      <c r="Z68" s="10">
        <f t="shared" si="9"/>
        <v>1496</v>
      </c>
      <c r="AA68" s="26">
        <v>60</v>
      </c>
    </row>
    <row r="69" spans="1:27" ht="19.899999999999999" customHeight="1" x14ac:dyDescent="0.3">
      <c r="A69" s="19">
        <v>191</v>
      </c>
      <c r="B69" s="19" t="s">
        <v>365</v>
      </c>
      <c r="C69" s="19" t="s">
        <v>365</v>
      </c>
      <c r="D69" s="19" t="s">
        <v>365</v>
      </c>
      <c r="E69" s="19" t="s">
        <v>231</v>
      </c>
      <c r="F69" s="20">
        <v>31499</v>
      </c>
      <c r="G69" s="27">
        <v>1</v>
      </c>
      <c r="H69" s="27">
        <v>2</v>
      </c>
      <c r="I69" s="27">
        <v>3</v>
      </c>
      <c r="J69" s="9">
        <v>47</v>
      </c>
      <c r="K69" s="9">
        <v>600</v>
      </c>
      <c r="L69" s="9">
        <v>0</v>
      </c>
      <c r="M69" s="9">
        <v>3</v>
      </c>
      <c r="N69" s="9">
        <v>3</v>
      </c>
      <c r="O69" s="9">
        <v>3</v>
      </c>
      <c r="P69" s="9">
        <v>0</v>
      </c>
      <c r="Q69" s="22">
        <f t="shared" si="0"/>
        <v>35.413698630136984</v>
      </c>
      <c r="R69" s="15">
        <f t="shared" si="1"/>
        <v>799</v>
      </c>
      <c r="S69" s="15">
        <f t="shared" si="2"/>
        <v>600</v>
      </c>
      <c r="T69" s="15">
        <f t="shared" si="3"/>
        <v>0</v>
      </c>
      <c r="U69" s="15">
        <f t="shared" si="4"/>
        <v>15</v>
      </c>
      <c r="V69" s="15">
        <f t="shared" si="5"/>
        <v>20</v>
      </c>
      <c r="W69" s="15">
        <f t="shared" si="6"/>
        <v>30</v>
      </c>
      <c r="X69" s="15">
        <f t="shared" si="7"/>
        <v>0</v>
      </c>
      <c r="Y69" s="15">
        <f t="shared" si="8"/>
        <v>10</v>
      </c>
      <c r="Z69" s="10">
        <f t="shared" si="9"/>
        <v>1474</v>
      </c>
      <c r="AA69" s="26">
        <v>61</v>
      </c>
    </row>
    <row r="70" spans="1:27" ht="19.899999999999999" customHeight="1" x14ac:dyDescent="0.3">
      <c r="A70" s="19">
        <v>242</v>
      </c>
      <c r="B70" s="19" t="s">
        <v>365</v>
      </c>
      <c r="C70" s="19" t="s">
        <v>365</v>
      </c>
      <c r="D70" s="19" t="s">
        <v>365</v>
      </c>
      <c r="E70" s="19" t="s">
        <v>277</v>
      </c>
      <c r="F70" s="20">
        <v>24867</v>
      </c>
      <c r="G70" s="27">
        <v>1</v>
      </c>
      <c r="H70" s="27">
        <v>2</v>
      </c>
      <c r="I70" s="27">
        <v>3</v>
      </c>
      <c r="J70" s="9">
        <v>57</v>
      </c>
      <c r="K70" s="9">
        <v>482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22">
        <f t="shared" si="0"/>
        <v>53.583561643835615</v>
      </c>
      <c r="R70" s="15">
        <f t="shared" si="1"/>
        <v>969</v>
      </c>
      <c r="S70" s="15">
        <f t="shared" si="2"/>
        <v>482</v>
      </c>
      <c r="T70" s="15">
        <f t="shared" si="3"/>
        <v>0</v>
      </c>
      <c r="U70" s="15">
        <f t="shared" si="4"/>
        <v>0</v>
      </c>
      <c r="V70" s="15">
        <f t="shared" si="5"/>
        <v>0</v>
      </c>
      <c r="W70" s="15">
        <f t="shared" si="6"/>
        <v>0</v>
      </c>
      <c r="X70" s="15">
        <f t="shared" si="7"/>
        <v>0</v>
      </c>
      <c r="Y70" s="15">
        <f t="shared" si="8"/>
        <v>20</v>
      </c>
      <c r="Z70" s="10">
        <f t="shared" si="9"/>
        <v>1471</v>
      </c>
      <c r="AA70" s="25">
        <v>62</v>
      </c>
    </row>
    <row r="71" spans="1:27" ht="19.899999999999999" customHeight="1" x14ac:dyDescent="0.3">
      <c r="A71" s="19">
        <v>56</v>
      </c>
      <c r="B71" s="19" t="s">
        <v>365</v>
      </c>
      <c r="C71" s="19" t="s">
        <v>365</v>
      </c>
      <c r="D71" s="19" t="s">
        <v>365</v>
      </c>
      <c r="E71" s="19" t="s">
        <v>99</v>
      </c>
      <c r="F71" s="20">
        <v>30560</v>
      </c>
      <c r="G71" s="27">
        <v>1</v>
      </c>
      <c r="H71" s="27">
        <v>2</v>
      </c>
      <c r="I71" s="27">
        <v>3</v>
      </c>
      <c r="J71" s="9">
        <v>59</v>
      </c>
      <c r="K71" s="9">
        <v>413</v>
      </c>
      <c r="L71" s="9">
        <v>0</v>
      </c>
      <c r="M71" s="9">
        <v>0</v>
      </c>
      <c r="N71" s="9">
        <v>2</v>
      </c>
      <c r="O71" s="9">
        <v>0</v>
      </c>
      <c r="P71" s="9">
        <v>0</v>
      </c>
      <c r="Q71" s="22">
        <f t="shared" si="0"/>
        <v>37.986301369863014</v>
      </c>
      <c r="R71" s="15">
        <f t="shared" si="1"/>
        <v>1003</v>
      </c>
      <c r="S71" s="15">
        <f t="shared" si="2"/>
        <v>413</v>
      </c>
      <c r="T71" s="15">
        <f t="shared" si="3"/>
        <v>0</v>
      </c>
      <c r="U71" s="15">
        <f t="shared" si="4"/>
        <v>0</v>
      </c>
      <c r="V71" s="15">
        <f t="shared" si="5"/>
        <v>10</v>
      </c>
      <c r="W71" s="15">
        <f t="shared" si="6"/>
        <v>0</v>
      </c>
      <c r="X71" s="15">
        <f t="shared" si="7"/>
        <v>0</v>
      </c>
      <c r="Y71" s="15">
        <f t="shared" si="8"/>
        <v>10</v>
      </c>
      <c r="Z71" s="10">
        <f t="shared" si="9"/>
        <v>1436</v>
      </c>
      <c r="AA71" s="26">
        <v>63</v>
      </c>
    </row>
    <row r="72" spans="1:27" ht="19.899999999999999" customHeight="1" x14ac:dyDescent="0.3">
      <c r="A72" s="19">
        <v>13</v>
      </c>
      <c r="B72" s="19" t="s">
        <v>365</v>
      </c>
      <c r="C72" s="19" t="s">
        <v>365</v>
      </c>
      <c r="D72" s="19" t="s">
        <v>365</v>
      </c>
      <c r="E72" s="19" t="s">
        <v>57</v>
      </c>
      <c r="F72" s="20">
        <v>25658</v>
      </c>
      <c r="G72" s="27">
        <v>1</v>
      </c>
      <c r="H72" s="27">
        <v>2</v>
      </c>
      <c r="I72" s="27">
        <v>3</v>
      </c>
      <c r="J72" s="9">
        <v>53</v>
      </c>
      <c r="K72" s="9">
        <v>512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22">
        <f t="shared" si="0"/>
        <v>51.416438356164385</v>
      </c>
      <c r="R72" s="15">
        <f t="shared" si="1"/>
        <v>901</v>
      </c>
      <c r="S72" s="15">
        <f t="shared" si="2"/>
        <v>512</v>
      </c>
      <c r="T72" s="15">
        <f t="shared" si="3"/>
        <v>0</v>
      </c>
      <c r="U72" s="15">
        <f t="shared" si="4"/>
        <v>0</v>
      </c>
      <c r="V72" s="15">
        <f t="shared" si="5"/>
        <v>0</v>
      </c>
      <c r="W72" s="15">
        <f t="shared" si="6"/>
        <v>0</v>
      </c>
      <c r="X72" s="15">
        <f t="shared" si="7"/>
        <v>0</v>
      </c>
      <c r="Y72" s="15">
        <f t="shared" si="8"/>
        <v>20</v>
      </c>
      <c r="Z72" s="10">
        <f t="shared" si="9"/>
        <v>1433</v>
      </c>
      <c r="AA72" s="26">
        <v>64</v>
      </c>
    </row>
    <row r="73" spans="1:27" ht="19.899999999999999" customHeight="1" x14ac:dyDescent="0.3">
      <c r="A73" s="19">
        <v>269</v>
      </c>
      <c r="B73" s="19" t="s">
        <v>365</v>
      </c>
      <c r="C73" s="19" t="s">
        <v>365</v>
      </c>
      <c r="D73" s="19" t="s">
        <v>365</v>
      </c>
      <c r="E73" s="19" t="s">
        <v>302</v>
      </c>
      <c r="F73" s="20">
        <v>27406</v>
      </c>
      <c r="G73" s="27">
        <v>1</v>
      </c>
      <c r="H73" s="27">
        <v>2</v>
      </c>
      <c r="I73" s="27">
        <v>3</v>
      </c>
      <c r="J73" s="9">
        <v>56</v>
      </c>
      <c r="K73" s="9">
        <v>432</v>
      </c>
      <c r="L73" s="9">
        <v>0</v>
      </c>
      <c r="M73" s="9">
        <v>0</v>
      </c>
      <c r="N73" s="9">
        <v>1</v>
      </c>
      <c r="O73" s="9">
        <v>1</v>
      </c>
      <c r="P73" s="9">
        <v>0</v>
      </c>
      <c r="Q73" s="22">
        <f t="shared" ref="Q73:Q136" si="10">(DATE(2021,8,17)-F73)/365</f>
        <v>46.627397260273973</v>
      </c>
      <c r="R73" s="15">
        <f t="shared" ref="R73:R136" si="11">J73*17</f>
        <v>952</v>
      </c>
      <c r="S73" s="15">
        <f t="shared" ref="S73:S136" si="12">K73</f>
        <v>432</v>
      </c>
      <c r="T73" s="15">
        <f t="shared" ref="T73:T136" si="13">IF(L73=0,0,IF(L73=3,20,IF(L73=4,30,IF(L73=5,40,IF(L73=6,50,IF(L73=7,60,IF(L73=8,70,IF(L73=9,80,IF(L73=10,90)))))))))</f>
        <v>0</v>
      </c>
      <c r="U73" s="15">
        <f t="shared" ref="U73:U136" si="14">IF(M73=3,15,IF(M73=0,0))</f>
        <v>0</v>
      </c>
      <c r="V73" s="15">
        <f t="shared" ref="V73:V136" si="15">IF(N73=0,0,IF(N73=1,5,IF(N73=2,10,IF(N73&gt;=3,(N73-1)*10))))</f>
        <v>5</v>
      </c>
      <c r="W73" s="15">
        <f t="shared" ref="W73:W136" si="16">O73*10</f>
        <v>10</v>
      </c>
      <c r="X73" s="15">
        <f t="shared" ref="X73:X136" si="17">IF(P73&lt;50,0,IF(P73&lt;=59,10,IF(P73&lt;=66,12,IF(P73&lt;=69,15,IF(P73&gt;=70,17)))))</f>
        <v>0</v>
      </c>
      <c r="Y73" s="15">
        <f t="shared" ref="Y73:Y136" si="18">IF(Q73=0,0,IF(Q73&lt;=50,10,20))</f>
        <v>10</v>
      </c>
      <c r="Z73" s="10">
        <f t="shared" ref="Z73:Z136" si="19">R73+T73+U73+V73+W73+X73+Y73+S73</f>
        <v>1409</v>
      </c>
      <c r="AA73" s="25">
        <v>65</v>
      </c>
    </row>
    <row r="74" spans="1:27" ht="19.899999999999999" customHeight="1" x14ac:dyDescent="0.3">
      <c r="A74" s="19">
        <v>48</v>
      </c>
      <c r="B74" s="19" t="s">
        <v>365</v>
      </c>
      <c r="C74" s="19" t="s">
        <v>365</v>
      </c>
      <c r="D74" s="19" t="s">
        <v>365</v>
      </c>
      <c r="E74" s="19" t="s">
        <v>91</v>
      </c>
      <c r="F74" s="20">
        <v>25572</v>
      </c>
      <c r="G74" s="27">
        <v>1</v>
      </c>
      <c r="H74" s="27">
        <v>2</v>
      </c>
      <c r="I74" s="27">
        <v>3</v>
      </c>
      <c r="J74" s="9">
        <v>57</v>
      </c>
      <c r="K74" s="9">
        <v>413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22">
        <f t="shared" si="10"/>
        <v>51.652054794520545</v>
      </c>
      <c r="R74" s="15">
        <f t="shared" si="11"/>
        <v>969</v>
      </c>
      <c r="S74" s="15">
        <f t="shared" si="12"/>
        <v>413</v>
      </c>
      <c r="T74" s="15">
        <f t="shared" si="13"/>
        <v>0</v>
      </c>
      <c r="U74" s="15">
        <f t="shared" si="14"/>
        <v>0</v>
      </c>
      <c r="V74" s="15">
        <f t="shared" si="15"/>
        <v>5</v>
      </c>
      <c r="W74" s="15">
        <f t="shared" si="16"/>
        <v>0</v>
      </c>
      <c r="X74" s="15">
        <f t="shared" si="17"/>
        <v>0</v>
      </c>
      <c r="Y74" s="15">
        <f t="shared" si="18"/>
        <v>20</v>
      </c>
      <c r="Z74" s="10">
        <f t="shared" si="19"/>
        <v>1407</v>
      </c>
      <c r="AA74" s="26">
        <v>66</v>
      </c>
    </row>
    <row r="75" spans="1:27" ht="19.899999999999999" customHeight="1" x14ac:dyDescent="0.3">
      <c r="A75" s="19">
        <v>184</v>
      </c>
      <c r="B75" s="19" t="s">
        <v>365</v>
      </c>
      <c r="C75" s="19" t="s">
        <v>365</v>
      </c>
      <c r="D75" s="19" t="s">
        <v>365</v>
      </c>
      <c r="E75" s="19" t="s">
        <v>224</v>
      </c>
      <c r="F75" s="20">
        <v>25574</v>
      </c>
      <c r="G75" s="27">
        <v>1</v>
      </c>
      <c r="H75" s="27">
        <v>2</v>
      </c>
      <c r="I75" s="27">
        <v>3</v>
      </c>
      <c r="J75" s="9">
        <v>56</v>
      </c>
      <c r="K75" s="9">
        <v>402</v>
      </c>
      <c r="L75" s="9">
        <v>4</v>
      </c>
      <c r="M75" s="9">
        <v>0</v>
      </c>
      <c r="N75" s="9">
        <v>0</v>
      </c>
      <c r="O75" s="9">
        <v>0</v>
      </c>
      <c r="P75" s="9">
        <v>0</v>
      </c>
      <c r="Q75" s="22">
        <f t="shared" si="10"/>
        <v>51.646575342465752</v>
      </c>
      <c r="R75" s="15">
        <f t="shared" si="11"/>
        <v>952</v>
      </c>
      <c r="S75" s="15">
        <f t="shared" si="12"/>
        <v>402</v>
      </c>
      <c r="T75" s="15">
        <f t="shared" si="13"/>
        <v>30</v>
      </c>
      <c r="U75" s="15">
        <f t="shared" si="14"/>
        <v>0</v>
      </c>
      <c r="V75" s="15">
        <f t="shared" si="15"/>
        <v>0</v>
      </c>
      <c r="W75" s="15">
        <f t="shared" si="16"/>
        <v>0</v>
      </c>
      <c r="X75" s="15">
        <f t="shared" si="17"/>
        <v>0</v>
      </c>
      <c r="Y75" s="15">
        <f t="shared" si="18"/>
        <v>20</v>
      </c>
      <c r="Z75" s="10">
        <f t="shared" si="19"/>
        <v>1404</v>
      </c>
      <c r="AA75" s="26">
        <v>67</v>
      </c>
    </row>
    <row r="76" spans="1:27" ht="19.899999999999999" customHeight="1" x14ac:dyDescent="0.3">
      <c r="A76" s="19">
        <v>302</v>
      </c>
      <c r="B76" s="19" t="s">
        <v>365</v>
      </c>
      <c r="C76" s="19" t="s">
        <v>365</v>
      </c>
      <c r="D76" s="19" t="s">
        <v>365</v>
      </c>
      <c r="E76" s="19" t="s">
        <v>336</v>
      </c>
      <c r="F76" s="20">
        <v>26887</v>
      </c>
      <c r="G76" s="27">
        <v>1</v>
      </c>
      <c r="H76" s="27">
        <v>2</v>
      </c>
      <c r="I76" s="27">
        <v>3</v>
      </c>
      <c r="J76" s="9">
        <v>54</v>
      </c>
      <c r="K76" s="9">
        <v>429</v>
      </c>
      <c r="L76" s="9">
        <v>0</v>
      </c>
      <c r="M76" s="9">
        <v>3</v>
      </c>
      <c r="N76" s="9">
        <v>1</v>
      </c>
      <c r="O76" s="9">
        <v>0</v>
      </c>
      <c r="P76" s="9">
        <v>0</v>
      </c>
      <c r="Q76" s="22">
        <f t="shared" si="10"/>
        <v>48.049315068493151</v>
      </c>
      <c r="R76" s="15">
        <f t="shared" si="11"/>
        <v>918</v>
      </c>
      <c r="S76" s="15">
        <f t="shared" si="12"/>
        <v>429</v>
      </c>
      <c r="T76" s="15">
        <f t="shared" si="13"/>
        <v>0</v>
      </c>
      <c r="U76" s="15">
        <f t="shared" si="14"/>
        <v>15</v>
      </c>
      <c r="V76" s="15">
        <f t="shared" si="15"/>
        <v>5</v>
      </c>
      <c r="W76" s="15">
        <f t="shared" si="16"/>
        <v>0</v>
      </c>
      <c r="X76" s="15">
        <f t="shared" si="17"/>
        <v>0</v>
      </c>
      <c r="Y76" s="15">
        <f t="shared" si="18"/>
        <v>10</v>
      </c>
      <c r="Z76" s="10">
        <f t="shared" si="19"/>
        <v>1377</v>
      </c>
      <c r="AA76" s="25">
        <v>68</v>
      </c>
    </row>
    <row r="77" spans="1:27" ht="19.899999999999999" customHeight="1" x14ac:dyDescent="0.3">
      <c r="A77" s="19">
        <v>94</v>
      </c>
      <c r="B77" s="19" t="s">
        <v>365</v>
      </c>
      <c r="C77" s="19" t="s">
        <v>365</v>
      </c>
      <c r="D77" s="19" t="s">
        <v>365</v>
      </c>
      <c r="E77" s="19" t="s">
        <v>136</v>
      </c>
      <c r="F77" s="20">
        <v>27320</v>
      </c>
      <c r="G77" s="27">
        <v>1</v>
      </c>
      <c r="H77" s="27">
        <v>2</v>
      </c>
      <c r="I77" s="27">
        <v>3</v>
      </c>
      <c r="J77" s="9">
        <v>60</v>
      </c>
      <c r="K77" s="9">
        <v>320</v>
      </c>
      <c r="L77" s="9">
        <v>0</v>
      </c>
      <c r="M77" s="9">
        <v>3</v>
      </c>
      <c r="N77" s="9">
        <v>2</v>
      </c>
      <c r="O77" s="9">
        <v>0</v>
      </c>
      <c r="P77" s="9">
        <v>0</v>
      </c>
      <c r="Q77" s="22">
        <f t="shared" si="10"/>
        <v>46.863013698630134</v>
      </c>
      <c r="R77" s="15">
        <f t="shared" si="11"/>
        <v>1020</v>
      </c>
      <c r="S77" s="15">
        <f t="shared" si="12"/>
        <v>320</v>
      </c>
      <c r="T77" s="15">
        <f t="shared" si="13"/>
        <v>0</v>
      </c>
      <c r="U77" s="15">
        <f t="shared" si="14"/>
        <v>15</v>
      </c>
      <c r="V77" s="15">
        <f t="shared" si="15"/>
        <v>10</v>
      </c>
      <c r="W77" s="15">
        <f t="shared" si="16"/>
        <v>0</v>
      </c>
      <c r="X77" s="15">
        <f t="shared" si="17"/>
        <v>0</v>
      </c>
      <c r="Y77" s="15">
        <f t="shared" si="18"/>
        <v>10</v>
      </c>
      <c r="Z77" s="10">
        <f t="shared" si="19"/>
        <v>1375</v>
      </c>
      <c r="AA77" s="26">
        <v>69</v>
      </c>
    </row>
    <row r="78" spans="1:27" ht="19.899999999999999" customHeight="1" x14ac:dyDescent="0.3">
      <c r="A78" s="19">
        <v>46</v>
      </c>
      <c r="B78" s="19" t="s">
        <v>365</v>
      </c>
      <c r="C78" s="19" t="s">
        <v>365</v>
      </c>
      <c r="D78" s="19" t="s">
        <v>365</v>
      </c>
      <c r="E78" s="19" t="s">
        <v>89</v>
      </c>
      <c r="F78" s="20">
        <v>28386</v>
      </c>
      <c r="G78" s="27">
        <v>1</v>
      </c>
      <c r="H78" s="27">
        <v>2</v>
      </c>
      <c r="I78" s="27">
        <v>3</v>
      </c>
      <c r="J78" s="9">
        <v>54</v>
      </c>
      <c r="K78" s="9">
        <v>354</v>
      </c>
      <c r="L78" s="9">
        <v>0</v>
      </c>
      <c r="M78" s="9">
        <v>0</v>
      </c>
      <c r="N78" s="9">
        <v>1</v>
      </c>
      <c r="O78" s="9">
        <v>2</v>
      </c>
      <c r="P78" s="9">
        <v>0</v>
      </c>
      <c r="Q78" s="22">
        <f t="shared" si="10"/>
        <v>43.942465753424656</v>
      </c>
      <c r="R78" s="15">
        <f t="shared" si="11"/>
        <v>918</v>
      </c>
      <c r="S78" s="15">
        <f t="shared" si="12"/>
        <v>354</v>
      </c>
      <c r="T78" s="15">
        <f t="shared" si="13"/>
        <v>0</v>
      </c>
      <c r="U78" s="15">
        <f t="shared" si="14"/>
        <v>0</v>
      </c>
      <c r="V78" s="15">
        <f t="shared" si="15"/>
        <v>5</v>
      </c>
      <c r="W78" s="15">
        <f t="shared" si="16"/>
        <v>20</v>
      </c>
      <c r="X78" s="15">
        <f t="shared" si="17"/>
        <v>0</v>
      </c>
      <c r="Y78" s="15">
        <f t="shared" si="18"/>
        <v>10</v>
      </c>
      <c r="Z78" s="10">
        <f t="shared" si="19"/>
        <v>1307</v>
      </c>
      <c r="AA78" s="26">
        <v>70</v>
      </c>
    </row>
    <row r="79" spans="1:27" ht="19.899999999999999" customHeight="1" x14ac:dyDescent="0.3">
      <c r="A79" s="19">
        <v>122</v>
      </c>
      <c r="B79" s="19" t="s">
        <v>365</v>
      </c>
      <c r="C79" s="19" t="s">
        <v>365</v>
      </c>
      <c r="D79" s="19" t="s">
        <v>365</v>
      </c>
      <c r="E79" s="19" t="s">
        <v>164</v>
      </c>
      <c r="F79" s="20">
        <v>25720</v>
      </c>
      <c r="G79" s="27">
        <v>1</v>
      </c>
      <c r="H79" s="27">
        <v>2</v>
      </c>
      <c r="I79" s="27">
        <v>3</v>
      </c>
      <c r="J79" s="9">
        <v>52</v>
      </c>
      <c r="K79" s="9">
        <v>348</v>
      </c>
      <c r="L79" s="9">
        <v>4</v>
      </c>
      <c r="M79" s="9">
        <v>0</v>
      </c>
      <c r="N79" s="9">
        <v>0</v>
      </c>
      <c r="O79" s="9">
        <v>0</v>
      </c>
      <c r="P79" s="9">
        <v>0</v>
      </c>
      <c r="Q79" s="22">
        <f t="shared" si="10"/>
        <v>51.246575342465754</v>
      </c>
      <c r="R79" s="15">
        <f t="shared" si="11"/>
        <v>884</v>
      </c>
      <c r="S79" s="15">
        <f t="shared" si="12"/>
        <v>348</v>
      </c>
      <c r="T79" s="15">
        <f t="shared" si="13"/>
        <v>30</v>
      </c>
      <c r="U79" s="15">
        <f t="shared" si="14"/>
        <v>0</v>
      </c>
      <c r="V79" s="15">
        <f t="shared" si="15"/>
        <v>0</v>
      </c>
      <c r="W79" s="15">
        <f t="shared" si="16"/>
        <v>0</v>
      </c>
      <c r="X79" s="15">
        <f t="shared" si="17"/>
        <v>0</v>
      </c>
      <c r="Y79" s="15">
        <f t="shared" si="18"/>
        <v>20</v>
      </c>
      <c r="Z79" s="10">
        <f t="shared" si="19"/>
        <v>1282</v>
      </c>
      <c r="AA79" s="25">
        <v>71</v>
      </c>
    </row>
    <row r="80" spans="1:27" ht="19.899999999999999" customHeight="1" x14ac:dyDescent="0.3">
      <c r="A80" s="19">
        <v>299</v>
      </c>
      <c r="B80" s="19" t="s">
        <v>365</v>
      </c>
      <c r="C80" s="19" t="s">
        <v>365</v>
      </c>
      <c r="D80" s="19" t="s">
        <v>365</v>
      </c>
      <c r="E80" s="19" t="s">
        <v>333</v>
      </c>
      <c r="F80" s="20">
        <v>29296</v>
      </c>
      <c r="G80" s="27"/>
      <c r="H80" s="27"/>
      <c r="I80" s="27">
        <v>1</v>
      </c>
      <c r="J80" s="9">
        <v>49</v>
      </c>
      <c r="K80" s="9">
        <v>392</v>
      </c>
      <c r="L80" s="9">
        <v>0</v>
      </c>
      <c r="M80" s="9">
        <v>0</v>
      </c>
      <c r="N80" s="9">
        <v>2</v>
      </c>
      <c r="O80" s="9">
        <v>0</v>
      </c>
      <c r="P80" s="9">
        <v>0</v>
      </c>
      <c r="Q80" s="22">
        <f t="shared" si="10"/>
        <v>41.449315068493149</v>
      </c>
      <c r="R80" s="15">
        <f t="shared" si="11"/>
        <v>833</v>
      </c>
      <c r="S80" s="15">
        <f t="shared" si="12"/>
        <v>392</v>
      </c>
      <c r="T80" s="15">
        <f t="shared" si="13"/>
        <v>0</v>
      </c>
      <c r="U80" s="15">
        <f t="shared" si="14"/>
        <v>0</v>
      </c>
      <c r="V80" s="15">
        <f t="shared" si="15"/>
        <v>10</v>
      </c>
      <c r="W80" s="15">
        <f t="shared" si="16"/>
        <v>0</v>
      </c>
      <c r="X80" s="15">
        <f t="shared" si="17"/>
        <v>0</v>
      </c>
      <c r="Y80" s="15">
        <f t="shared" si="18"/>
        <v>10</v>
      </c>
      <c r="Z80" s="10">
        <f t="shared" si="19"/>
        <v>1245</v>
      </c>
      <c r="AA80" s="26">
        <v>72</v>
      </c>
    </row>
    <row r="81" spans="1:27" ht="19.899999999999999" customHeight="1" x14ac:dyDescent="0.3">
      <c r="A81" s="19">
        <v>279</v>
      </c>
      <c r="B81" s="19" t="s">
        <v>365</v>
      </c>
      <c r="C81" s="19" t="s">
        <v>365</v>
      </c>
      <c r="D81" s="19" t="s">
        <v>365</v>
      </c>
      <c r="E81" s="19" t="s">
        <v>312</v>
      </c>
      <c r="F81" s="20">
        <v>27866</v>
      </c>
      <c r="G81" s="27">
        <v>1</v>
      </c>
      <c r="H81" s="27">
        <v>2</v>
      </c>
      <c r="I81" s="27">
        <v>3</v>
      </c>
      <c r="J81" s="9">
        <v>54</v>
      </c>
      <c r="K81" s="9">
        <v>260</v>
      </c>
      <c r="L81" s="9">
        <v>4</v>
      </c>
      <c r="M81" s="9">
        <v>0</v>
      </c>
      <c r="N81" s="9">
        <v>2</v>
      </c>
      <c r="O81" s="9">
        <v>0</v>
      </c>
      <c r="P81" s="9">
        <v>0</v>
      </c>
      <c r="Q81" s="22">
        <f t="shared" si="10"/>
        <v>45.367123287671234</v>
      </c>
      <c r="R81" s="15">
        <f t="shared" si="11"/>
        <v>918</v>
      </c>
      <c r="S81" s="15">
        <f t="shared" si="12"/>
        <v>260</v>
      </c>
      <c r="T81" s="15">
        <f t="shared" si="13"/>
        <v>30</v>
      </c>
      <c r="U81" s="15">
        <f t="shared" si="14"/>
        <v>0</v>
      </c>
      <c r="V81" s="15">
        <f t="shared" si="15"/>
        <v>10</v>
      </c>
      <c r="W81" s="15">
        <f t="shared" si="16"/>
        <v>0</v>
      </c>
      <c r="X81" s="15">
        <f t="shared" si="17"/>
        <v>0</v>
      </c>
      <c r="Y81" s="15">
        <f t="shared" si="18"/>
        <v>10</v>
      </c>
      <c r="Z81" s="10">
        <f t="shared" si="19"/>
        <v>1228</v>
      </c>
      <c r="AA81" s="26">
        <v>73</v>
      </c>
    </row>
    <row r="82" spans="1:27" ht="19.899999999999999" customHeight="1" x14ac:dyDescent="0.3">
      <c r="A82" s="19">
        <v>282</v>
      </c>
      <c r="B82" s="19" t="s">
        <v>365</v>
      </c>
      <c r="C82" s="19" t="s">
        <v>365</v>
      </c>
      <c r="D82" s="19" t="s">
        <v>365</v>
      </c>
      <c r="E82" s="19" t="s">
        <v>316</v>
      </c>
      <c r="F82" s="20">
        <v>26590</v>
      </c>
      <c r="G82" s="27">
        <v>1</v>
      </c>
      <c r="H82" s="27">
        <v>2</v>
      </c>
      <c r="I82" s="27">
        <v>3</v>
      </c>
      <c r="J82" s="9">
        <v>51</v>
      </c>
      <c r="K82" s="9">
        <v>335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22">
        <f t="shared" si="10"/>
        <v>48.863013698630134</v>
      </c>
      <c r="R82" s="15">
        <f t="shared" si="11"/>
        <v>867</v>
      </c>
      <c r="S82" s="15">
        <f t="shared" si="12"/>
        <v>335</v>
      </c>
      <c r="T82" s="15">
        <f t="shared" si="13"/>
        <v>0</v>
      </c>
      <c r="U82" s="15">
        <f t="shared" si="14"/>
        <v>0</v>
      </c>
      <c r="V82" s="15">
        <f t="shared" si="15"/>
        <v>5</v>
      </c>
      <c r="W82" s="15">
        <f t="shared" si="16"/>
        <v>0</v>
      </c>
      <c r="X82" s="15">
        <f t="shared" si="17"/>
        <v>0</v>
      </c>
      <c r="Y82" s="15">
        <f t="shared" si="18"/>
        <v>10</v>
      </c>
      <c r="Z82" s="10">
        <f t="shared" si="19"/>
        <v>1217</v>
      </c>
      <c r="AA82" s="25">
        <v>74</v>
      </c>
    </row>
    <row r="83" spans="1:27" ht="19.899999999999999" customHeight="1" x14ac:dyDescent="0.3">
      <c r="A83" s="19">
        <v>156</v>
      </c>
      <c r="B83" s="19" t="s">
        <v>365</v>
      </c>
      <c r="C83" s="19" t="s">
        <v>365</v>
      </c>
      <c r="D83" s="19" t="s">
        <v>365</v>
      </c>
      <c r="E83" s="19" t="s">
        <v>353</v>
      </c>
      <c r="F83" s="20">
        <v>27297</v>
      </c>
      <c r="G83" s="27">
        <v>1</v>
      </c>
      <c r="H83" s="27">
        <v>2</v>
      </c>
      <c r="I83" s="27">
        <v>3</v>
      </c>
      <c r="J83" s="9">
        <v>43</v>
      </c>
      <c r="K83" s="9">
        <v>390</v>
      </c>
      <c r="L83" s="9">
        <v>0</v>
      </c>
      <c r="M83" s="9">
        <v>0</v>
      </c>
      <c r="N83" s="9">
        <v>0</v>
      </c>
      <c r="O83" s="9">
        <v>1</v>
      </c>
      <c r="P83" s="9">
        <v>0</v>
      </c>
      <c r="Q83" s="22">
        <f t="shared" si="10"/>
        <v>46.926027397260277</v>
      </c>
      <c r="R83" s="15">
        <f t="shared" si="11"/>
        <v>731</v>
      </c>
      <c r="S83" s="15">
        <f t="shared" si="12"/>
        <v>390</v>
      </c>
      <c r="T83" s="15">
        <f t="shared" si="13"/>
        <v>0</v>
      </c>
      <c r="U83" s="15">
        <f t="shared" si="14"/>
        <v>0</v>
      </c>
      <c r="V83" s="15">
        <f t="shared" si="15"/>
        <v>0</v>
      </c>
      <c r="W83" s="15">
        <f t="shared" si="16"/>
        <v>10</v>
      </c>
      <c r="X83" s="15">
        <f t="shared" si="17"/>
        <v>0</v>
      </c>
      <c r="Y83" s="15">
        <f t="shared" si="18"/>
        <v>10</v>
      </c>
      <c r="Z83" s="10">
        <f t="shared" si="19"/>
        <v>1141</v>
      </c>
      <c r="AA83" s="26">
        <v>75</v>
      </c>
    </row>
    <row r="84" spans="1:27" ht="19.899999999999999" customHeight="1" x14ac:dyDescent="0.3">
      <c r="A84" s="19">
        <v>247</v>
      </c>
      <c r="B84" s="19" t="s">
        <v>365</v>
      </c>
      <c r="C84" s="19" t="s">
        <v>365</v>
      </c>
      <c r="D84" s="19" t="s">
        <v>365</v>
      </c>
      <c r="E84" s="19" t="s">
        <v>282</v>
      </c>
      <c r="F84" s="20">
        <v>26355</v>
      </c>
      <c r="G84" s="27">
        <v>3</v>
      </c>
      <c r="H84" s="27">
        <v>1</v>
      </c>
      <c r="I84" s="27">
        <v>2</v>
      </c>
      <c r="J84" s="9">
        <v>43</v>
      </c>
      <c r="K84" s="9">
        <v>320</v>
      </c>
      <c r="L84" s="9">
        <v>5</v>
      </c>
      <c r="M84" s="9">
        <v>0</v>
      </c>
      <c r="N84" s="9">
        <v>3</v>
      </c>
      <c r="O84" s="9">
        <v>0</v>
      </c>
      <c r="P84" s="9">
        <v>0</v>
      </c>
      <c r="Q84" s="22">
        <f t="shared" si="10"/>
        <v>49.506849315068493</v>
      </c>
      <c r="R84" s="15">
        <f t="shared" si="11"/>
        <v>731</v>
      </c>
      <c r="S84" s="15">
        <f t="shared" si="12"/>
        <v>320</v>
      </c>
      <c r="T84" s="15">
        <f t="shared" si="13"/>
        <v>40</v>
      </c>
      <c r="U84" s="15">
        <f t="shared" si="14"/>
        <v>0</v>
      </c>
      <c r="V84" s="15">
        <f t="shared" si="15"/>
        <v>20</v>
      </c>
      <c r="W84" s="15">
        <f t="shared" si="16"/>
        <v>0</v>
      </c>
      <c r="X84" s="15">
        <f t="shared" si="17"/>
        <v>0</v>
      </c>
      <c r="Y84" s="15">
        <f t="shared" si="18"/>
        <v>10</v>
      </c>
      <c r="Z84" s="10">
        <f t="shared" si="19"/>
        <v>1121</v>
      </c>
      <c r="AA84" s="26">
        <v>76</v>
      </c>
    </row>
    <row r="85" spans="1:27" ht="19.899999999999999" customHeight="1" x14ac:dyDescent="0.3">
      <c r="A85" s="19">
        <v>76</v>
      </c>
      <c r="B85" s="19" t="s">
        <v>365</v>
      </c>
      <c r="C85" s="19" t="s">
        <v>365</v>
      </c>
      <c r="D85" s="19" t="s">
        <v>365</v>
      </c>
      <c r="E85" s="19" t="s">
        <v>118</v>
      </c>
      <c r="F85" s="20">
        <v>34678</v>
      </c>
      <c r="G85" s="27">
        <v>3</v>
      </c>
      <c r="H85" s="27">
        <v>2</v>
      </c>
      <c r="I85" s="27">
        <v>1</v>
      </c>
      <c r="J85" s="9">
        <v>46</v>
      </c>
      <c r="K85" s="9">
        <v>294</v>
      </c>
      <c r="L85" s="9">
        <v>0</v>
      </c>
      <c r="M85" s="9">
        <v>0</v>
      </c>
      <c r="N85" s="9">
        <v>2</v>
      </c>
      <c r="O85" s="9">
        <v>0</v>
      </c>
      <c r="P85" s="9">
        <v>0</v>
      </c>
      <c r="Q85" s="22">
        <f t="shared" si="10"/>
        <v>26.704109589041096</v>
      </c>
      <c r="R85" s="15">
        <f t="shared" si="11"/>
        <v>782</v>
      </c>
      <c r="S85" s="15">
        <f t="shared" si="12"/>
        <v>294</v>
      </c>
      <c r="T85" s="15">
        <f t="shared" si="13"/>
        <v>0</v>
      </c>
      <c r="U85" s="15">
        <f t="shared" si="14"/>
        <v>0</v>
      </c>
      <c r="V85" s="15">
        <f t="shared" si="15"/>
        <v>10</v>
      </c>
      <c r="W85" s="15">
        <f t="shared" si="16"/>
        <v>0</v>
      </c>
      <c r="X85" s="15">
        <f t="shared" si="17"/>
        <v>0</v>
      </c>
      <c r="Y85" s="15">
        <f t="shared" si="18"/>
        <v>10</v>
      </c>
      <c r="Z85" s="10">
        <f t="shared" si="19"/>
        <v>1096</v>
      </c>
      <c r="AA85" s="25">
        <v>77</v>
      </c>
    </row>
    <row r="86" spans="1:27" ht="19.899999999999999" customHeight="1" x14ac:dyDescent="0.3">
      <c r="A86" s="19">
        <v>192</v>
      </c>
      <c r="B86" s="19" t="s">
        <v>365</v>
      </c>
      <c r="C86" s="19" t="s">
        <v>365</v>
      </c>
      <c r="D86" s="19" t="s">
        <v>365</v>
      </c>
      <c r="E86" s="19" t="s">
        <v>232</v>
      </c>
      <c r="F86" s="20">
        <v>24638</v>
      </c>
      <c r="G86" s="27">
        <v>3</v>
      </c>
      <c r="H86" s="27">
        <v>2</v>
      </c>
      <c r="I86" s="27">
        <v>1</v>
      </c>
      <c r="J86" s="9">
        <v>38</v>
      </c>
      <c r="K86" s="9">
        <v>334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22">
        <f t="shared" si="10"/>
        <v>54.210958904109589</v>
      </c>
      <c r="R86" s="15">
        <f t="shared" si="11"/>
        <v>646</v>
      </c>
      <c r="S86" s="15">
        <f t="shared" si="12"/>
        <v>334</v>
      </c>
      <c r="T86" s="15">
        <f t="shared" si="13"/>
        <v>0</v>
      </c>
      <c r="U86" s="15">
        <f t="shared" si="14"/>
        <v>0</v>
      </c>
      <c r="V86" s="15">
        <f t="shared" si="15"/>
        <v>0</v>
      </c>
      <c r="W86" s="15">
        <f t="shared" si="16"/>
        <v>0</v>
      </c>
      <c r="X86" s="15">
        <f t="shared" si="17"/>
        <v>0</v>
      </c>
      <c r="Y86" s="15">
        <f t="shared" si="18"/>
        <v>20</v>
      </c>
      <c r="Z86" s="10">
        <f t="shared" si="19"/>
        <v>1000</v>
      </c>
      <c r="AA86" s="26">
        <v>78</v>
      </c>
    </row>
    <row r="87" spans="1:27" ht="19.899999999999999" customHeight="1" x14ac:dyDescent="0.3">
      <c r="A87" s="19">
        <v>146</v>
      </c>
      <c r="B87" s="19" t="s">
        <v>365</v>
      </c>
      <c r="C87" s="19" t="s">
        <v>365</v>
      </c>
      <c r="D87" s="19" t="s">
        <v>365</v>
      </c>
      <c r="E87" s="19" t="s">
        <v>188</v>
      </c>
      <c r="F87" s="20">
        <v>30705</v>
      </c>
      <c r="G87" s="27">
        <v>1</v>
      </c>
      <c r="H87" s="27">
        <v>2</v>
      </c>
      <c r="I87" s="27">
        <v>3</v>
      </c>
      <c r="J87" s="9">
        <v>38</v>
      </c>
      <c r="K87" s="9">
        <v>210</v>
      </c>
      <c r="L87" s="9">
        <v>0</v>
      </c>
      <c r="M87" s="9">
        <v>0</v>
      </c>
      <c r="N87" s="9">
        <v>2</v>
      </c>
      <c r="O87" s="9">
        <v>0</v>
      </c>
      <c r="P87" s="9">
        <v>0</v>
      </c>
      <c r="Q87" s="22">
        <f t="shared" si="10"/>
        <v>37.589041095890408</v>
      </c>
      <c r="R87" s="15">
        <f t="shared" si="11"/>
        <v>646</v>
      </c>
      <c r="S87" s="15">
        <f t="shared" si="12"/>
        <v>210</v>
      </c>
      <c r="T87" s="15">
        <f t="shared" si="13"/>
        <v>0</v>
      </c>
      <c r="U87" s="15">
        <f t="shared" si="14"/>
        <v>0</v>
      </c>
      <c r="V87" s="15">
        <f t="shared" si="15"/>
        <v>10</v>
      </c>
      <c r="W87" s="15">
        <f t="shared" si="16"/>
        <v>0</v>
      </c>
      <c r="X87" s="15">
        <f t="shared" si="17"/>
        <v>0</v>
      </c>
      <c r="Y87" s="15">
        <f t="shared" si="18"/>
        <v>10</v>
      </c>
      <c r="Z87" s="10">
        <f t="shared" si="19"/>
        <v>876</v>
      </c>
      <c r="AA87" s="26">
        <v>79</v>
      </c>
    </row>
    <row r="88" spans="1:27" ht="19.899999999999999" customHeight="1" x14ac:dyDescent="0.3">
      <c r="A88" s="19">
        <v>108</v>
      </c>
      <c r="B88" s="19" t="s">
        <v>365</v>
      </c>
      <c r="C88" s="19" t="s">
        <v>365</v>
      </c>
      <c r="D88" s="19" t="s">
        <v>365</v>
      </c>
      <c r="E88" s="19" t="s">
        <v>150</v>
      </c>
      <c r="F88" s="20">
        <v>30345</v>
      </c>
      <c r="G88" s="27">
        <v>1</v>
      </c>
      <c r="H88" s="27">
        <v>2</v>
      </c>
      <c r="I88" s="27">
        <v>3</v>
      </c>
      <c r="J88" s="9">
        <v>27</v>
      </c>
      <c r="K88" s="9">
        <v>190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22">
        <f t="shared" si="10"/>
        <v>38.575342465753423</v>
      </c>
      <c r="R88" s="15">
        <f t="shared" si="11"/>
        <v>459</v>
      </c>
      <c r="S88" s="15">
        <f t="shared" si="12"/>
        <v>190</v>
      </c>
      <c r="T88" s="15">
        <f t="shared" si="13"/>
        <v>0</v>
      </c>
      <c r="U88" s="15">
        <f t="shared" si="14"/>
        <v>0</v>
      </c>
      <c r="V88" s="15">
        <f t="shared" si="15"/>
        <v>0</v>
      </c>
      <c r="W88" s="15">
        <f t="shared" si="16"/>
        <v>0</v>
      </c>
      <c r="X88" s="15">
        <f t="shared" si="17"/>
        <v>0</v>
      </c>
      <c r="Y88" s="15">
        <f t="shared" si="18"/>
        <v>10</v>
      </c>
      <c r="Z88" s="10">
        <f t="shared" si="19"/>
        <v>659</v>
      </c>
      <c r="AA88" s="25">
        <v>80</v>
      </c>
    </row>
    <row r="89" spans="1:27" ht="19.899999999999999" customHeight="1" x14ac:dyDescent="0.3">
      <c r="A89" s="19">
        <v>204</v>
      </c>
      <c r="B89" s="19" t="s">
        <v>365</v>
      </c>
      <c r="C89" s="19" t="s">
        <v>365</v>
      </c>
      <c r="D89" s="19" t="s">
        <v>365</v>
      </c>
      <c r="E89" s="19" t="s">
        <v>242</v>
      </c>
      <c r="F89" s="20">
        <v>27134</v>
      </c>
      <c r="G89" s="27">
        <v>1</v>
      </c>
      <c r="H89" s="27"/>
      <c r="I89" s="27"/>
      <c r="J89" s="9">
        <v>36</v>
      </c>
      <c r="K89" s="9">
        <v>12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22">
        <f t="shared" si="10"/>
        <v>47.372602739726027</v>
      </c>
      <c r="R89" s="15">
        <f t="shared" si="11"/>
        <v>612</v>
      </c>
      <c r="S89" s="15">
        <f t="shared" si="12"/>
        <v>12</v>
      </c>
      <c r="T89" s="15">
        <f t="shared" si="13"/>
        <v>0</v>
      </c>
      <c r="U89" s="15">
        <f t="shared" si="14"/>
        <v>0</v>
      </c>
      <c r="V89" s="15">
        <f t="shared" si="15"/>
        <v>0</v>
      </c>
      <c r="W89" s="15">
        <f t="shared" si="16"/>
        <v>0</v>
      </c>
      <c r="X89" s="15">
        <f t="shared" si="17"/>
        <v>0</v>
      </c>
      <c r="Y89" s="15">
        <f t="shared" si="18"/>
        <v>10</v>
      </c>
      <c r="Z89" s="10">
        <f t="shared" si="19"/>
        <v>634</v>
      </c>
      <c r="AA89" s="26">
        <v>81</v>
      </c>
    </row>
    <row r="90" spans="1:27" ht="19.899999999999999" customHeight="1" x14ac:dyDescent="0.3">
      <c r="A90" s="19">
        <v>59</v>
      </c>
      <c r="B90" s="19" t="s">
        <v>365</v>
      </c>
      <c r="C90" s="19" t="s">
        <v>365</v>
      </c>
      <c r="D90" s="19" t="s">
        <v>365</v>
      </c>
      <c r="E90" s="19" t="s">
        <v>102</v>
      </c>
      <c r="F90" s="20">
        <v>22824</v>
      </c>
      <c r="G90" s="27">
        <v>1</v>
      </c>
      <c r="H90" s="27">
        <v>2</v>
      </c>
      <c r="I90" s="27">
        <v>3</v>
      </c>
      <c r="J90" s="9">
        <v>24</v>
      </c>
      <c r="K90" s="9">
        <v>160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22">
        <f t="shared" si="10"/>
        <v>59.180821917808217</v>
      </c>
      <c r="R90" s="15">
        <f t="shared" si="11"/>
        <v>408</v>
      </c>
      <c r="S90" s="15">
        <f t="shared" si="12"/>
        <v>160</v>
      </c>
      <c r="T90" s="15">
        <f t="shared" si="13"/>
        <v>0</v>
      </c>
      <c r="U90" s="15">
        <f t="shared" si="14"/>
        <v>0</v>
      </c>
      <c r="V90" s="15">
        <f t="shared" si="15"/>
        <v>0</v>
      </c>
      <c r="W90" s="15">
        <f t="shared" si="16"/>
        <v>0</v>
      </c>
      <c r="X90" s="15">
        <f t="shared" si="17"/>
        <v>0</v>
      </c>
      <c r="Y90" s="15">
        <f t="shared" si="18"/>
        <v>20</v>
      </c>
      <c r="Z90" s="10">
        <f t="shared" si="19"/>
        <v>588</v>
      </c>
      <c r="AA90" s="26">
        <v>82</v>
      </c>
    </row>
    <row r="91" spans="1:27" ht="19.899999999999999" customHeight="1" x14ac:dyDescent="0.3">
      <c r="A91" s="19">
        <v>250</v>
      </c>
      <c r="B91" s="19" t="s">
        <v>365</v>
      </c>
      <c r="C91" s="19" t="s">
        <v>365</v>
      </c>
      <c r="D91" s="19" t="s">
        <v>365</v>
      </c>
      <c r="E91" s="19" t="s">
        <v>285</v>
      </c>
      <c r="F91" s="20">
        <v>27443</v>
      </c>
      <c r="G91" s="27">
        <v>1</v>
      </c>
      <c r="H91" s="27">
        <v>2</v>
      </c>
      <c r="I91" s="27">
        <v>3</v>
      </c>
      <c r="J91" s="9">
        <v>22</v>
      </c>
      <c r="K91" s="9">
        <v>135</v>
      </c>
      <c r="L91" s="9">
        <v>0</v>
      </c>
      <c r="M91" s="9">
        <v>3</v>
      </c>
      <c r="N91" s="9">
        <v>3</v>
      </c>
      <c r="O91" s="9">
        <v>0</v>
      </c>
      <c r="P91" s="9">
        <v>0</v>
      </c>
      <c r="Q91" s="22">
        <f t="shared" si="10"/>
        <v>46.526027397260272</v>
      </c>
      <c r="R91" s="15">
        <f t="shared" si="11"/>
        <v>374</v>
      </c>
      <c r="S91" s="15">
        <f t="shared" si="12"/>
        <v>135</v>
      </c>
      <c r="T91" s="15">
        <f t="shared" si="13"/>
        <v>0</v>
      </c>
      <c r="U91" s="15">
        <f t="shared" si="14"/>
        <v>15</v>
      </c>
      <c r="V91" s="15">
        <f t="shared" si="15"/>
        <v>20</v>
      </c>
      <c r="W91" s="15">
        <f t="shared" si="16"/>
        <v>0</v>
      </c>
      <c r="X91" s="15">
        <f t="shared" si="17"/>
        <v>0</v>
      </c>
      <c r="Y91" s="15">
        <f t="shared" si="18"/>
        <v>10</v>
      </c>
      <c r="Z91" s="10">
        <f t="shared" si="19"/>
        <v>554</v>
      </c>
      <c r="AA91" s="25">
        <v>83</v>
      </c>
    </row>
    <row r="92" spans="1:27" ht="19.899999999999999" customHeight="1" x14ac:dyDescent="0.3">
      <c r="A92" s="19">
        <v>182</v>
      </c>
      <c r="B92" s="19" t="s">
        <v>365</v>
      </c>
      <c r="C92" s="19" t="s">
        <v>365</v>
      </c>
      <c r="D92" s="19" t="s">
        <v>365</v>
      </c>
      <c r="E92" s="19" t="s">
        <v>222</v>
      </c>
      <c r="F92" s="20">
        <v>29093</v>
      </c>
      <c r="G92" s="27">
        <v>1</v>
      </c>
      <c r="H92" s="27">
        <v>2</v>
      </c>
      <c r="I92" s="27">
        <v>3</v>
      </c>
      <c r="J92" s="9">
        <v>17</v>
      </c>
      <c r="K92" s="9">
        <v>102</v>
      </c>
      <c r="L92" s="9">
        <v>0</v>
      </c>
      <c r="M92" s="9">
        <v>3</v>
      </c>
      <c r="N92" s="9">
        <v>2</v>
      </c>
      <c r="O92" s="9">
        <v>0</v>
      </c>
      <c r="P92" s="9">
        <v>70</v>
      </c>
      <c r="Q92" s="22">
        <f t="shared" si="10"/>
        <v>42.005479452054793</v>
      </c>
      <c r="R92" s="15">
        <f t="shared" si="11"/>
        <v>289</v>
      </c>
      <c r="S92" s="15">
        <f t="shared" si="12"/>
        <v>102</v>
      </c>
      <c r="T92" s="15">
        <f t="shared" si="13"/>
        <v>0</v>
      </c>
      <c r="U92" s="15">
        <f t="shared" si="14"/>
        <v>15</v>
      </c>
      <c r="V92" s="15">
        <f t="shared" si="15"/>
        <v>10</v>
      </c>
      <c r="W92" s="15">
        <f t="shared" si="16"/>
        <v>0</v>
      </c>
      <c r="X92" s="15">
        <f t="shared" si="17"/>
        <v>17</v>
      </c>
      <c r="Y92" s="15">
        <f t="shared" si="18"/>
        <v>10</v>
      </c>
      <c r="Z92" s="10">
        <f t="shared" si="19"/>
        <v>443</v>
      </c>
      <c r="AA92" s="26">
        <v>84</v>
      </c>
    </row>
    <row r="93" spans="1:27" ht="19.899999999999999" customHeight="1" x14ac:dyDescent="0.3">
      <c r="A93" s="19">
        <v>190</v>
      </c>
      <c r="B93" s="19" t="s">
        <v>365</v>
      </c>
      <c r="C93" s="19" t="s">
        <v>365</v>
      </c>
      <c r="D93" s="19" t="s">
        <v>365</v>
      </c>
      <c r="E93" s="19" t="s">
        <v>230</v>
      </c>
      <c r="F93" s="20">
        <v>24893</v>
      </c>
      <c r="G93" s="27">
        <v>1</v>
      </c>
      <c r="H93" s="27">
        <v>2</v>
      </c>
      <c r="I93" s="27">
        <v>3</v>
      </c>
      <c r="J93" s="9">
        <v>23</v>
      </c>
      <c r="K93" s="9">
        <v>0</v>
      </c>
      <c r="L93" s="9">
        <v>4</v>
      </c>
      <c r="M93" s="9">
        <v>0</v>
      </c>
      <c r="N93" s="9">
        <v>0</v>
      </c>
      <c r="O93" s="9">
        <v>0</v>
      </c>
      <c r="P93" s="9">
        <v>0</v>
      </c>
      <c r="Q93" s="22">
        <f t="shared" si="10"/>
        <v>53.512328767123286</v>
      </c>
      <c r="R93" s="15">
        <f t="shared" si="11"/>
        <v>391</v>
      </c>
      <c r="S93" s="15">
        <f t="shared" si="12"/>
        <v>0</v>
      </c>
      <c r="T93" s="15">
        <f t="shared" si="13"/>
        <v>30</v>
      </c>
      <c r="U93" s="15">
        <f t="shared" si="14"/>
        <v>0</v>
      </c>
      <c r="V93" s="15">
        <f t="shared" si="15"/>
        <v>0</v>
      </c>
      <c r="W93" s="15">
        <f t="shared" si="16"/>
        <v>0</v>
      </c>
      <c r="X93" s="15">
        <f t="shared" si="17"/>
        <v>0</v>
      </c>
      <c r="Y93" s="15">
        <f t="shared" si="18"/>
        <v>20</v>
      </c>
      <c r="Z93" s="10">
        <f t="shared" si="19"/>
        <v>441</v>
      </c>
      <c r="AA93" s="26">
        <v>85</v>
      </c>
    </row>
    <row r="94" spans="1:27" ht="19.899999999999999" customHeight="1" x14ac:dyDescent="0.3">
      <c r="A94" s="19">
        <v>213</v>
      </c>
      <c r="B94" s="19" t="s">
        <v>365</v>
      </c>
      <c r="C94" s="19" t="s">
        <v>365</v>
      </c>
      <c r="D94" s="19" t="s">
        <v>365</v>
      </c>
      <c r="E94" s="19" t="s">
        <v>251</v>
      </c>
      <c r="F94" s="20">
        <v>30441</v>
      </c>
      <c r="G94" s="27">
        <v>3</v>
      </c>
      <c r="H94" s="27">
        <v>2</v>
      </c>
      <c r="I94" s="27">
        <v>1</v>
      </c>
      <c r="J94" s="9">
        <v>18</v>
      </c>
      <c r="K94" s="9">
        <v>80</v>
      </c>
      <c r="L94" s="9">
        <v>0</v>
      </c>
      <c r="M94" s="9">
        <v>0</v>
      </c>
      <c r="N94" s="9">
        <v>2</v>
      </c>
      <c r="O94" s="9">
        <v>0</v>
      </c>
      <c r="P94" s="9">
        <v>0</v>
      </c>
      <c r="Q94" s="22">
        <f t="shared" si="10"/>
        <v>38.31232876712329</v>
      </c>
      <c r="R94" s="15">
        <f t="shared" si="11"/>
        <v>306</v>
      </c>
      <c r="S94" s="15">
        <f t="shared" si="12"/>
        <v>80</v>
      </c>
      <c r="T94" s="15">
        <f t="shared" si="13"/>
        <v>0</v>
      </c>
      <c r="U94" s="15">
        <f t="shared" si="14"/>
        <v>0</v>
      </c>
      <c r="V94" s="15">
        <f t="shared" si="15"/>
        <v>10</v>
      </c>
      <c r="W94" s="15">
        <f t="shared" si="16"/>
        <v>0</v>
      </c>
      <c r="X94" s="15">
        <f t="shared" si="17"/>
        <v>0</v>
      </c>
      <c r="Y94" s="15">
        <f t="shared" si="18"/>
        <v>10</v>
      </c>
      <c r="Z94" s="10">
        <f t="shared" si="19"/>
        <v>406</v>
      </c>
      <c r="AA94" s="25">
        <v>86</v>
      </c>
    </row>
    <row r="95" spans="1:27" ht="19.899999999999999" customHeight="1" x14ac:dyDescent="0.3">
      <c r="A95" s="19">
        <v>313</v>
      </c>
      <c r="B95" s="19" t="s">
        <v>365</v>
      </c>
      <c r="C95" s="19" t="s">
        <v>365</v>
      </c>
      <c r="D95" s="19" t="s">
        <v>365</v>
      </c>
      <c r="E95" s="19" t="s">
        <v>346</v>
      </c>
      <c r="F95" s="20">
        <v>22955</v>
      </c>
      <c r="G95" s="27">
        <v>3</v>
      </c>
      <c r="H95" s="27">
        <v>1</v>
      </c>
      <c r="I95" s="27">
        <v>2</v>
      </c>
      <c r="J95" s="9">
        <v>12</v>
      </c>
      <c r="K95" s="9">
        <v>168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22">
        <f t="shared" si="10"/>
        <v>58.821917808219176</v>
      </c>
      <c r="R95" s="15">
        <f t="shared" si="11"/>
        <v>204</v>
      </c>
      <c r="S95" s="15">
        <f t="shared" si="12"/>
        <v>168</v>
      </c>
      <c r="T95" s="15">
        <f t="shared" si="13"/>
        <v>0</v>
      </c>
      <c r="U95" s="15">
        <f t="shared" si="14"/>
        <v>0</v>
      </c>
      <c r="V95" s="15">
        <f t="shared" si="15"/>
        <v>0</v>
      </c>
      <c r="W95" s="15">
        <f t="shared" si="16"/>
        <v>0</v>
      </c>
      <c r="X95" s="15">
        <f t="shared" si="17"/>
        <v>0</v>
      </c>
      <c r="Y95" s="15">
        <f t="shared" si="18"/>
        <v>20</v>
      </c>
      <c r="Z95" s="10">
        <f t="shared" si="19"/>
        <v>392</v>
      </c>
      <c r="AA95" s="26">
        <v>87</v>
      </c>
    </row>
    <row r="96" spans="1:27" ht="19.899999999999999" customHeight="1" x14ac:dyDescent="0.3">
      <c r="A96" s="19">
        <v>262</v>
      </c>
      <c r="B96" s="19" t="s">
        <v>365</v>
      </c>
      <c r="C96" s="19" t="s">
        <v>365</v>
      </c>
      <c r="D96" s="19" t="s">
        <v>365</v>
      </c>
      <c r="E96" s="19" t="s">
        <v>296</v>
      </c>
      <c r="F96" s="20">
        <v>25903</v>
      </c>
      <c r="G96" s="27">
        <v>1</v>
      </c>
      <c r="H96" s="27">
        <v>2</v>
      </c>
      <c r="I96" s="27">
        <v>3</v>
      </c>
      <c r="J96" s="9">
        <v>13</v>
      </c>
      <c r="K96" s="9">
        <v>90</v>
      </c>
      <c r="L96" s="9">
        <v>0</v>
      </c>
      <c r="M96" s="9">
        <v>3</v>
      </c>
      <c r="N96" s="9">
        <v>0</v>
      </c>
      <c r="O96" s="9">
        <v>0</v>
      </c>
      <c r="P96" s="9">
        <v>0</v>
      </c>
      <c r="Q96" s="22">
        <f t="shared" si="10"/>
        <v>50.745205479452054</v>
      </c>
      <c r="R96" s="15">
        <f t="shared" si="11"/>
        <v>221</v>
      </c>
      <c r="S96" s="15">
        <f t="shared" si="12"/>
        <v>90</v>
      </c>
      <c r="T96" s="15">
        <f t="shared" si="13"/>
        <v>0</v>
      </c>
      <c r="U96" s="15">
        <f t="shared" si="14"/>
        <v>15</v>
      </c>
      <c r="V96" s="15">
        <f t="shared" si="15"/>
        <v>0</v>
      </c>
      <c r="W96" s="15">
        <f t="shared" si="16"/>
        <v>0</v>
      </c>
      <c r="X96" s="15">
        <f t="shared" si="17"/>
        <v>0</v>
      </c>
      <c r="Y96" s="15">
        <f t="shared" si="18"/>
        <v>20</v>
      </c>
      <c r="Z96" s="10">
        <f t="shared" si="19"/>
        <v>346</v>
      </c>
      <c r="AA96" s="26">
        <v>88</v>
      </c>
    </row>
    <row r="97" spans="1:27" ht="19.899999999999999" customHeight="1" x14ac:dyDescent="0.3">
      <c r="A97" s="19">
        <v>176</v>
      </c>
      <c r="B97" s="19" t="s">
        <v>365</v>
      </c>
      <c r="C97" s="19" t="s">
        <v>365</v>
      </c>
      <c r="D97" s="19" t="s">
        <v>365</v>
      </c>
      <c r="E97" s="19" t="s">
        <v>216</v>
      </c>
      <c r="F97" s="20">
        <v>26908</v>
      </c>
      <c r="G97" s="27">
        <v>1</v>
      </c>
      <c r="H97" s="27">
        <v>2</v>
      </c>
      <c r="I97" s="27">
        <v>3</v>
      </c>
      <c r="J97" s="9">
        <v>17</v>
      </c>
      <c r="K97" s="9">
        <v>2</v>
      </c>
      <c r="L97" s="9">
        <v>0</v>
      </c>
      <c r="M97" s="9">
        <v>3</v>
      </c>
      <c r="N97" s="9">
        <v>1</v>
      </c>
      <c r="O97" s="9">
        <v>0</v>
      </c>
      <c r="P97" s="9">
        <v>0</v>
      </c>
      <c r="Q97" s="22">
        <f t="shared" si="10"/>
        <v>47.991780821917807</v>
      </c>
      <c r="R97" s="15">
        <f t="shared" si="11"/>
        <v>289</v>
      </c>
      <c r="S97" s="15">
        <f t="shared" si="12"/>
        <v>2</v>
      </c>
      <c r="T97" s="15">
        <f t="shared" si="13"/>
        <v>0</v>
      </c>
      <c r="U97" s="15">
        <f t="shared" si="14"/>
        <v>15</v>
      </c>
      <c r="V97" s="15">
        <f t="shared" si="15"/>
        <v>5</v>
      </c>
      <c r="W97" s="15">
        <f t="shared" si="16"/>
        <v>0</v>
      </c>
      <c r="X97" s="15">
        <f t="shared" si="17"/>
        <v>0</v>
      </c>
      <c r="Y97" s="15">
        <f t="shared" si="18"/>
        <v>10</v>
      </c>
      <c r="Z97" s="10">
        <f t="shared" si="19"/>
        <v>321</v>
      </c>
      <c r="AA97" s="25">
        <v>89</v>
      </c>
    </row>
    <row r="98" spans="1:27" ht="19.899999999999999" customHeight="1" x14ac:dyDescent="0.3">
      <c r="A98" s="19">
        <v>217</v>
      </c>
      <c r="B98" s="19" t="s">
        <v>365</v>
      </c>
      <c r="C98" s="19" t="s">
        <v>365</v>
      </c>
      <c r="D98" s="19" t="s">
        <v>365</v>
      </c>
      <c r="E98" s="19" t="s">
        <v>255</v>
      </c>
      <c r="F98" s="20">
        <v>25599</v>
      </c>
      <c r="G98" s="27">
        <v>3</v>
      </c>
      <c r="H98" s="27">
        <v>2</v>
      </c>
      <c r="I98" s="27">
        <v>1</v>
      </c>
      <c r="J98" s="9">
        <v>10</v>
      </c>
      <c r="K98" s="9">
        <v>70</v>
      </c>
      <c r="L98" s="9">
        <v>4</v>
      </c>
      <c r="M98" s="9">
        <v>0</v>
      </c>
      <c r="N98" s="9">
        <v>0</v>
      </c>
      <c r="O98" s="9">
        <v>2</v>
      </c>
      <c r="P98" s="9">
        <v>0</v>
      </c>
      <c r="Q98" s="22">
        <f t="shared" si="10"/>
        <v>51.578082191780823</v>
      </c>
      <c r="R98" s="15">
        <f t="shared" si="11"/>
        <v>170</v>
      </c>
      <c r="S98" s="15">
        <f t="shared" si="12"/>
        <v>70</v>
      </c>
      <c r="T98" s="15">
        <f t="shared" si="13"/>
        <v>30</v>
      </c>
      <c r="U98" s="15">
        <f t="shared" si="14"/>
        <v>0</v>
      </c>
      <c r="V98" s="15">
        <f t="shared" si="15"/>
        <v>0</v>
      </c>
      <c r="W98" s="15">
        <f t="shared" si="16"/>
        <v>20</v>
      </c>
      <c r="X98" s="15">
        <f t="shared" si="17"/>
        <v>0</v>
      </c>
      <c r="Y98" s="15">
        <f t="shared" si="18"/>
        <v>20</v>
      </c>
      <c r="Z98" s="10">
        <f t="shared" si="19"/>
        <v>310</v>
      </c>
      <c r="AA98" s="26">
        <v>90</v>
      </c>
    </row>
    <row r="99" spans="1:27" ht="19.5" customHeight="1" x14ac:dyDescent="0.3">
      <c r="A99" s="19">
        <v>268</v>
      </c>
      <c r="B99" s="19" t="s">
        <v>365</v>
      </c>
      <c r="C99" s="19" t="s">
        <v>365</v>
      </c>
      <c r="D99" s="19" t="s">
        <v>365</v>
      </c>
      <c r="E99" s="19" t="s">
        <v>301</v>
      </c>
      <c r="F99" s="20">
        <v>28911</v>
      </c>
      <c r="G99" s="27">
        <v>1</v>
      </c>
      <c r="H99" s="27">
        <v>2</v>
      </c>
      <c r="I99" s="27">
        <v>3</v>
      </c>
      <c r="J99" s="9">
        <v>16</v>
      </c>
      <c r="K99" s="9">
        <v>2</v>
      </c>
      <c r="L99" s="9">
        <v>0</v>
      </c>
      <c r="M99" s="9">
        <v>3</v>
      </c>
      <c r="N99" s="9">
        <v>2</v>
      </c>
      <c r="O99" s="9">
        <v>0</v>
      </c>
      <c r="P99" s="9">
        <v>0</v>
      </c>
      <c r="Q99" s="22">
        <f t="shared" si="10"/>
        <v>42.504109589041093</v>
      </c>
      <c r="R99" s="15">
        <f t="shared" si="11"/>
        <v>272</v>
      </c>
      <c r="S99" s="15">
        <f t="shared" si="12"/>
        <v>2</v>
      </c>
      <c r="T99" s="15">
        <f t="shared" si="13"/>
        <v>0</v>
      </c>
      <c r="U99" s="15">
        <f t="shared" si="14"/>
        <v>15</v>
      </c>
      <c r="V99" s="15">
        <f t="shared" si="15"/>
        <v>10</v>
      </c>
      <c r="W99" s="15">
        <f t="shared" si="16"/>
        <v>0</v>
      </c>
      <c r="X99" s="15">
        <f t="shared" si="17"/>
        <v>0</v>
      </c>
      <c r="Y99" s="15">
        <f t="shared" si="18"/>
        <v>10</v>
      </c>
      <c r="Z99" s="10">
        <f t="shared" si="19"/>
        <v>309</v>
      </c>
      <c r="AA99" s="26">
        <v>91</v>
      </c>
    </row>
    <row r="100" spans="1:27" ht="19.899999999999999" customHeight="1" x14ac:dyDescent="0.3">
      <c r="A100" s="19">
        <v>253</v>
      </c>
      <c r="B100" s="19" t="s">
        <v>365</v>
      </c>
      <c r="C100" s="19" t="s">
        <v>365</v>
      </c>
      <c r="D100" s="19" t="s">
        <v>365</v>
      </c>
      <c r="E100" s="19" t="s">
        <v>288</v>
      </c>
      <c r="F100" s="20">
        <v>29778</v>
      </c>
      <c r="G100" s="27">
        <v>3</v>
      </c>
      <c r="H100" s="27">
        <v>2</v>
      </c>
      <c r="I100" s="27">
        <v>1</v>
      </c>
      <c r="J100" s="9">
        <v>13</v>
      </c>
      <c r="K100" s="9">
        <v>30</v>
      </c>
      <c r="L100" s="9">
        <v>0</v>
      </c>
      <c r="M100" s="9">
        <v>3</v>
      </c>
      <c r="N100" s="9">
        <v>3</v>
      </c>
      <c r="O100" s="9">
        <v>0</v>
      </c>
      <c r="P100" s="9">
        <v>0</v>
      </c>
      <c r="Q100" s="22">
        <f t="shared" si="10"/>
        <v>40.128767123287673</v>
      </c>
      <c r="R100" s="15">
        <f t="shared" si="11"/>
        <v>221</v>
      </c>
      <c r="S100" s="15">
        <f t="shared" si="12"/>
        <v>30</v>
      </c>
      <c r="T100" s="15">
        <f t="shared" si="13"/>
        <v>0</v>
      </c>
      <c r="U100" s="15">
        <f t="shared" si="14"/>
        <v>15</v>
      </c>
      <c r="V100" s="15">
        <f t="shared" si="15"/>
        <v>20</v>
      </c>
      <c r="W100" s="15">
        <f t="shared" si="16"/>
        <v>0</v>
      </c>
      <c r="X100" s="15">
        <f t="shared" si="17"/>
        <v>0</v>
      </c>
      <c r="Y100" s="15">
        <f t="shared" si="18"/>
        <v>10</v>
      </c>
      <c r="Z100" s="10">
        <f t="shared" si="19"/>
        <v>296</v>
      </c>
      <c r="AA100" s="25">
        <v>92</v>
      </c>
    </row>
    <row r="101" spans="1:27" ht="19.899999999999999" customHeight="1" x14ac:dyDescent="0.3">
      <c r="A101" s="19">
        <v>110</v>
      </c>
      <c r="B101" s="19" t="s">
        <v>365</v>
      </c>
      <c r="C101" s="19" t="s">
        <v>365</v>
      </c>
      <c r="D101" s="19" t="s">
        <v>365</v>
      </c>
      <c r="E101" s="19" t="s">
        <v>152</v>
      </c>
      <c r="F101" s="20">
        <v>31428</v>
      </c>
      <c r="G101" s="27">
        <v>1</v>
      </c>
      <c r="H101" s="27">
        <v>2</v>
      </c>
      <c r="I101" s="27">
        <v>3</v>
      </c>
      <c r="J101" s="9">
        <v>10</v>
      </c>
      <c r="K101" s="9">
        <v>42</v>
      </c>
      <c r="L101" s="9">
        <v>4</v>
      </c>
      <c r="M101" s="9">
        <v>0</v>
      </c>
      <c r="N101" s="9">
        <v>4</v>
      </c>
      <c r="O101" s="9">
        <v>0</v>
      </c>
      <c r="P101" s="9">
        <v>0</v>
      </c>
      <c r="Q101" s="22">
        <f t="shared" si="10"/>
        <v>35.608219178082194</v>
      </c>
      <c r="R101" s="15">
        <f t="shared" si="11"/>
        <v>170</v>
      </c>
      <c r="S101" s="15">
        <f t="shared" si="12"/>
        <v>42</v>
      </c>
      <c r="T101" s="15">
        <f t="shared" si="13"/>
        <v>30</v>
      </c>
      <c r="U101" s="15">
        <f t="shared" si="14"/>
        <v>0</v>
      </c>
      <c r="V101" s="15">
        <f t="shared" si="15"/>
        <v>30</v>
      </c>
      <c r="W101" s="15">
        <f t="shared" si="16"/>
        <v>0</v>
      </c>
      <c r="X101" s="15">
        <f t="shared" si="17"/>
        <v>0</v>
      </c>
      <c r="Y101" s="15">
        <f t="shared" si="18"/>
        <v>10</v>
      </c>
      <c r="Z101" s="10">
        <f t="shared" si="19"/>
        <v>282</v>
      </c>
      <c r="AA101" s="26">
        <v>93</v>
      </c>
    </row>
    <row r="102" spans="1:27" ht="19.899999999999999" customHeight="1" x14ac:dyDescent="0.3">
      <c r="A102" s="19">
        <v>311</v>
      </c>
      <c r="B102" s="19" t="s">
        <v>365</v>
      </c>
      <c r="C102" s="19" t="s">
        <v>365</v>
      </c>
      <c r="D102" s="19" t="s">
        <v>365</v>
      </c>
      <c r="E102" s="19" t="s">
        <v>344</v>
      </c>
      <c r="F102" s="20">
        <v>30005</v>
      </c>
      <c r="G102" s="27">
        <v>1</v>
      </c>
      <c r="H102" s="27">
        <v>2</v>
      </c>
      <c r="I102" s="27">
        <v>3</v>
      </c>
      <c r="J102" s="9">
        <v>8</v>
      </c>
      <c r="K102" s="9">
        <v>100</v>
      </c>
      <c r="L102" s="9">
        <v>0</v>
      </c>
      <c r="M102" s="9">
        <v>0</v>
      </c>
      <c r="N102" s="9">
        <v>1</v>
      </c>
      <c r="O102" s="9">
        <v>1</v>
      </c>
      <c r="P102" s="9">
        <v>80</v>
      </c>
      <c r="Q102" s="22">
        <f t="shared" si="10"/>
        <v>39.506849315068493</v>
      </c>
      <c r="R102" s="15">
        <f t="shared" si="11"/>
        <v>136</v>
      </c>
      <c r="S102" s="15">
        <f t="shared" si="12"/>
        <v>100</v>
      </c>
      <c r="T102" s="15">
        <f t="shared" si="13"/>
        <v>0</v>
      </c>
      <c r="U102" s="15">
        <f t="shared" si="14"/>
        <v>0</v>
      </c>
      <c r="V102" s="15">
        <f t="shared" si="15"/>
        <v>5</v>
      </c>
      <c r="W102" s="15">
        <f t="shared" si="16"/>
        <v>10</v>
      </c>
      <c r="X102" s="15">
        <f t="shared" si="17"/>
        <v>17</v>
      </c>
      <c r="Y102" s="15">
        <f t="shared" si="18"/>
        <v>10</v>
      </c>
      <c r="Z102" s="10">
        <f t="shared" si="19"/>
        <v>278</v>
      </c>
      <c r="AA102" s="26">
        <v>94</v>
      </c>
    </row>
    <row r="103" spans="1:27" ht="19.899999999999999" customHeight="1" x14ac:dyDescent="0.3">
      <c r="A103" s="19">
        <v>209</v>
      </c>
      <c r="B103" s="19" t="s">
        <v>365</v>
      </c>
      <c r="C103" s="19" t="s">
        <v>365</v>
      </c>
      <c r="D103" s="19" t="s">
        <v>365</v>
      </c>
      <c r="E103" s="19" t="s">
        <v>247</v>
      </c>
      <c r="F103" s="20">
        <v>22663</v>
      </c>
      <c r="G103" s="27">
        <v>1</v>
      </c>
      <c r="H103" s="27"/>
      <c r="I103" s="27"/>
      <c r="J103" s="9">
        <v>10</v>
      </c>
      <c r="K103" s="9">
        <v>10</v>
      </c>
      <c r="L103" s="9">
        <v>4</v>
      </c>
      <c r="M103" s="9">
        <v>0</v>
      </c>
      <c r="N103" s="9">
        <v>0</v>
      </c>
      <c r="O103" s="9">
        <v>0</v>
      </c>
      <c r="P103" s="9">
        <v>0</v>
      </c>
      <c r="Q103" s="22">
        <f t="shared" si="10"/>
        <v>59.62191780821918</v>
      </c>
      <c r="R103" s="15">
        <f t="shared" si="11"/>
        <v>170</v>
      </c>
      <c r="S103" s="15">
        <f t="shared" si="12"/>
        <v>10</v>
      </c>
      <c r="T103" s="15">
        <f t="shared" si="13"/>
        <v>30</v>
      </c>
      <c r="U103" s="15">
        <f t="shared" si="14"/>
        <v>0</v>
      </c>
      <c r="V103" s="15">
        <f t="shared" si="15"/>
        <v>0</v>
      </c>
      <c r="W103" s="15">
        <f t="shared" si="16"/>
        <v>0</v>
      </c>
      <c r="X103" s="15">
        <f t="shared" si="17"/>
        <v>0</v>
      </c>
      <c r="Y103" s="15">
        <f t="shared" si="18"/>
        <v>20</v>
      </c>
      <c r="Z103" s="10">
        <f t="shared" si="19"/>
        <v>230</v>
      </c>
      <c r="AA103" s="25">
        <v>95</v>
      </c>
    </row>
    <row r="104" spans="1:27" ht="19.899999999999999" customHeight="1" x14ac:dyDescent="0.3">
      <c r="A104" s="19">
        <v>248</v>
      </c>
      <c r="B104" s="19" t="s">
        <v>365</v>
      </c>
      <c r="C104" s="19" t="s">
        <v>365</v>
      </c>
      <c r="D104" s="19" t="s">
        <v>365</v>
      </c>
      <c r="E104" s="19" t="s">
        <v>283</v>
      </c>
      <c r="F104" s="20">
        <v>27269</v>
      </c>
      <c r="G104" s="27">
        <v>1</v>
      </c>
      <c r="H104" s="27"/>
      <c r="I104" s="27"/>
      <c r="J104" s="9">
        <v>10</v>
      </c>
      <c r="K104" s="9">
        <v>0</v>
      </c>
      <c r="L104" s="9">
        <v>4</v>
      </c>
      <c r="M104" s="9">
        <v>3</v>
      </c>
      <c r="N104" s="9">
        <v>1</v>
      </c>
      <c r="O104" s="9">
        <v>0</v>
      </c>
      <c r="P104" s="9">
        <v>0</v>
      </c>
      <c r="Q104" s="22">
        <f t="shared" si="10"/>
        <v>47.0027397260274</v>
      </c>
      <c r="R104" s="15">
        <f t="shared" si="11"/>
        <v>170</v>
      </c>
      <c r="S104" s="15">
        <f t="shared" si="12"/>
        <v>0</v>
      </c>
      <c r="T104" s="15">
        <f t="shared" si="13"/>
        <v>30</v>
      </c>
      <c r="U104" s="15">
        <f t="shared" si="14"/>
        <v>15</v>
      </c>
      <c r="V104" s="15">
        <f t="shared" si="15"/>
        <v>5</v>
      </c>
      <c r="W104" s="15">
        <f t="shared" si="16"/>
        <v>0</v>
      </c>
      <c r="X104" s="15">
        <f t="shared" si="17"/>
        <v>0</v>
      </c>
      <c r="Y104" s="15">
        <f t="shared" si="18"/>
        <v>10</v>
      </c>
      <c r="Z104" s="10">
        <f t="shared" si="19"/>
        <v>230</v>
      </c>
      <c r="AA104" s="26">
        <v>96</v>
      </c>
    </row>
    <row r="105" spans="1:27" ht="19.899999999999999" customHeight="1" x14ac:dyDescent="0.3">
      <c r="A105" s="19">
        <v>144</v>
      </c>
      <c r="B105" s="19" t="s">
        <v>365</v>
      </c>
      <c r="C105" s="19" t="s">
        <v>365</v>
      </c>
      <c r="D105" s="19" t="s">
        <v>365</v>
      </c>
      <c r="E105" s="19" t="s">
        <v>186</v>
      </c>
      <c r="F105" s="20">
        <v>25660</v>
      </c>
      <c r="G105" s="27">
        <v>1</v>
      </c>
      <c r="H105" s="27">
        <v>2</v>
      </c>
      <c r="I105" s="27">
        <v>3</v>
      </c>
      <c r="J105" s="9">
        <v>8</v>
      </c>
      <c r="K105" s="9">
        <v>0</v>
      </c>
      <c r="L105" s="9">
        <v>6</v>
      </c>
      <c r="M105" s="9">
        <v>0</v>
      </c>
      <c r="N105" s="9">
        <v>3</v>
      </c>
      <c r="O105" s="9">
        <v>0</v>
      </c>
      <c r="P105" s="9">
        <v>0</v>
      </c>
      <c r="Q105" s="22">
        <f t="shared" si="10"/>
        <v>51.410958904109592</v>
      </c>
      <c r="R105" s="15">
        <f t="shared" si="11"/>
        <v>136</v>
      </c>
      <c r="S105" s="15">
        <f t="shared" si="12"/>
        <v>0</v>
      </c>
      <c r="T105" s="15">
        <f t="shared" si="13"/>
        <v>50</v>
      </c>
      <c r="U105" s="15">
        <f t="shared" si="14"/>
        <v>0</v>
      </c>
      <c r="V105" s="15">
        <f t="shared" si="15"/>
        <v>20</v>
      </c>
      <c r="W105" s="15">
        <f t="shared" si="16"/>
        <v>0</v>
      </c>
      <c r="X105" s="15">
        <f t="shared" si="17"/>
        <v>0</v>
      </c>
      <c r="Y105" s="15">
        <f t="shared" si="18"/>
        <v>20</v>
      </c>
      <c r="Z105" s="10">
        <f t="shared" si="19"/>
        <v>226</v>
      </c>
      <c r="AA105" s="26">
        <v>97</v>
      </c>
    </row>
    <row r="106" spans="1:27" ht="19.899999999999999" customHeight="1" x14ac:dyDescent="0.3">
      <c r="A106" s="19">
        <v>162</v>
      </c>
      <c r="B106" s="19" t="s">
        <v>365</v>
      </c>
      <c r="C106" s="19" t="s">
        <v>365</v>
      </c>
      <c r="D106" s="19" t="s">
        <v>365</v>
      </c>
      <c r="E106" s="19" t="s">
        <v>203</v>
      </c>
      <c r="F106" s="20">
        <v>32191</v>
      </c>
      <c r="G106" s="27">
        <v>1</v>
      </c>
      <c r="H106" s="27">
        <v>2</v>
      </c>
      <c r="I106" s="27">
        <v>3</v>
      </c>
      <c r="J106" s="9">
        <v>8</v>
      </c>
      <c r="K106" s="9">
        <v>9</v>
      </c>
      <c r="L106" s="9">
        <v>4</v>
      </c>
      <c r="M106" s="9">
        <v>0</v>
      </c>
      <c r="N106" s="9">
        <v>2</v>
      </c>
      <c r="O106" s="9">
        <v>2</v>
      </c>
      <c r="P106" s="9">
        <v>0</v>
      </c>
      <c r="Q106" s="22">
        <f t="shared" si="10"/>
        <v>33.517808219178079</v>
      </c>
      <c r="R106" s="15">
        <f t="shared" si="11"/>
        <v>136</v>
      </c>
      <c r="S106" s="15">
        <f t="shared" si="12"/>
        <v>9</v>
      </c>
      <c r="T106" s="15">
        <f t="shared" si="13"/>
        <v>30</v>
      </c>
      <c r="U106" s="15">
        <f t="shared" si="14"/>
        <v>0</v>
      </c>
      <c r="V106" s="15">
        <f t="shared" si="15"/>
        <v>10</v>
      </c>
      <c r="W106" s="15">
        <f t="shared" si="16"/>
        <v>20</v>
      </c>
      <c r="X106" s="15">
        <f t="shared" si="17"/>
        <v>0</v>
      </c>
      <c r="Y106" s="15">
        <f t="shared" si="18"/>
        <v>10</v>
      </c>
      <c r="Z106" s="10">
        <f t="shared" si="19"/>
        <v>215</v>
      </c>
      <c r="AA106" s="25">
        <v>98</v>
      </c>
    </row>
    <row r="107" spans="1:27" ht="19.899999999999999" customHeight="1" x14ac:dyDescent="0.3">
      <c r="A107" s="19">
        <v>130</v>
      </c>
      <c r="B107" s="19" t="s">
        <v>365</v>
      </c>
      <c r="C107" s="19" t="s">
        <v>365</v>
      </c>
      <c r="D107" s="19" t="s">
        <v>365</v>
      </c>
      <c r="E107" s="19" t="s">
        <v>172</v>
      </c>
      <c r="F107" s="20">
        <v>28241</v>
      </c>
      <c r="G107" s="27">
        <v>1</v>
      </c>
      <c r="H107" s="27">
        <v>2</v>
      </c>
      <c r="I107" s="27">
        <v>3</v>
      </c>
      <c r="J107" s="9">
        <v>8</v>
      </c>
      <c r="K107" s="9">
        <v>0</v>
      </c>
      <c r="L107" s="9">
        <v>4</v>
      </c>
      <c r="M107" s="9">
        <v>0</v>
      </c>
      <c r="N107" s="9">
        <v>4</v>
      </c>
      <c r="O107" s="9">
        <v>0</v>
      </c>
      <c r="P107" s="9">
        <v>0</v>
      </c>
      <c r="Q107" s="22">
        <f t="shared" si="10"/>
        <v>44.339726027397262</v>
      </c>
      <c r="R107" s="15">
        <f t="shared" si="11"/>
        <v>136</v>
      </c>
      <c r="S107" s="15">
        <f t="shared" si="12"/>
        <v>0</v>
      </c>
      <c r="T107" s="15">
        <f t="shared" si="13"/>
        <v>30</v>
      </c>
      <c r="U107" s="15">
        <f t="shared" si="14"/>
        <v>0</v>
      </c>
      <c r="V107" s="15">
        <f t="shared" si="15"/>
        <v>30</v>
      </c>
      <c r="W107" s="15">
        <f t="shared" si="16"/>
        <v>0</v>
      </c>
      <c r="X107" s="15">
        <f t="shared" si="17"/>
        <v>0</v>
      </c>
      <c r="Y107" s="15">
        <f t="shared" si="18"/>
        <v>10</v>
      </c>
      <c r="Z107" s="10">
        <f t="shared" si="19"/>
        <v>206</v>
      </c>
      <c r="AA107" s="26">
        <v>99</v>
      </c>
    </row>
    <row r="108" spans="1:27" ht="19.899999999999999" customHeight="1" x14ac:dyDescent="0.3">
      <c r="A108" s="19">
        <v>135</v>
      </c>
      <c r="B108" s="19" t="s">
        <v>365</v>
      </c>
      <c r="C108" s="19" t="s">
        <v>365</v>
      </c>
      <c r="D108" s="19" t="s">
        <v>365</v>
      </c>
      <c r="E108" s="19" t="s">
        <v>177</v>
      </c>
      <c r="F108" s="20">
        <v>24810</v>
      </c>
      <c r="G108" s="27">
        <v>1</v>
      </c>
      <c r="H108" s="27">
        <v>2</v>
      </c>
      <c r="I108" s="27">
        <v>3</v>
      </c>
      <c r="J108" s="9">
        <v>10</v>
      </c>
      <c r="K108" s="9">
        <v>0</v>
      </c>
      <c r="L108" s="9">
        <v>0</v>
      </c>
      <c r="M108" s="9">
        <v>0</v>
      </c>
      <c r="N108" s="9">
        <v>1</v>
      </c>
      <c r="O108" s="9">
        <v>0</v>
      </c>
      <c r="P108" s="9">
        <v>0</v>
      </c>
      <c r="Q108" s="22">
        <f t="shared" si="10"/>
        <v>53.739726027397261</v>
      </c>
      <c r="R108" s="15">
        <f t="shared" si="11"/>
        <v>170</v>
      </c>
      <c r="S108" s="15">
        <f t="shared" si="12"/>
        <v>0</v>
      </c>
      <c r="T108" s="15">
        <f t="shared" si="13"/>
        <v>0</v>
      </c>
      <c r="U108" s="15">
        <f t="shared" si="14"/>
        <v>0</v>
      </c>
      <c r="V108" s="15">
        <f t="shared" si="15"/>
        <v>5</v>
      </c>
      <c r="W108" s="15">
        <f t="shared" si="16"/>
        <v>0</v>
      </c>
      <c r="X108" s="15">
        <f t="shared" si="17"/>
        <v>0</v>
      </c>
      <c r="Y108" s="15">
        <f t="shared" si="18"/>
        <v>20</v>
      </c>
      <c r="Z108" s="10">
        <f t="shared" si="19"/>
        <v>195</v>
      </c>
      <c r="AA108" s="26">
        <v>100</v>
      </c>
    </row>
    <row r="109" spans="1:27" ht="19.899999999999999" customHeight="1" x14ac:dyDescent="0.3">
      <c r="A109" s="19">
        <v>163</v>
      </c>
      <c r="B109" s="19" t="s">
        <v>365</v>
      </c>
      <c r="C109" s="19" t="s">
        <v>365</v>
      </c>
      <c r="D109" s="19" t="s">
        <v>365</v>
      </c>
      <c r="E109" s="19" t="s">
        <v>204</v>
      </c>
      <c r="F109" s="20">
        <v>29596</v>
      </c>
      <c r="G109" s="27">
        <v>1</v>
      </c>
      <c r="H109" s="27">
        <v>2</v>
      </c>
      <c r="I109" s="27">
        <v>3</v>
      </c>
      <c r="J109" s="9">
        <v>10</v>
      </c>
      <c r="K109" s="9">
        <v>0</v>
      </c>
      <c r="L109" s="9">
        <v>0</v>
      </c>
      <c r="M109" s="9">
        <v>0</v>
      </c>
      <c r="N109" s="9">
        <v>2</v>
      </c>
      <c r="O109" s="9">
        <v>0</v>
      </c>
      <c r="P109" s="9">
        <v>0</v>
      </c>
      <c r="Q109" s="22">
        <f t="shared" si="10"/>
        <v>40.627397260273973</v>
      </c>
      <c r="R109" s="15">
        <f t="shared" si="11"/>
        <v>170</v>
      </c>
      <c r="S109" s="15">
        <f t="shared" si="12"/>
        <v>0</v>
      </c>
      <c r="T109" s="15">
        <f t="shared" si="13"/>
        <v>0</v>
      </c>
      <c r="U109" s="15">
        <f t="shared" si="14"/>
        <v>0</v>
      </c>
      <c r="V109" s="15">
        <f t="shared" si="15"/>
        <v>10</v>
      </c>
      <c r="W109" s="15">
        <f t="shared" si="16"/>
        <v>0</v>
      </c>
      <c r="X109" s="15">
        <f t="shared" si="17"/>
        <v>0</v>
      </c>
      <c r="Y109" s="15">
        <f t="shared" si="18"/>
        <v>10</v>
      </c>
      <c r="Z109" s="10">
        <f t="shared" si="19"/>
        <v>190</v>
      </c>
      <c r="AA109" s="25">
        <v>101</v>
      </c>
    </row>
    <row r="110" spans="1:27" ht="19.899999999999999" customHeight="1" x14ac:dyDescent="0.3">
      <c r="A110" s="19">
        <v>226</v>
      </c>
      <c r="B110" s="19" t="s">
        <v>365</v>
      </c>
      <c r="C110" s="19" t="s">
        <v>365</v>
      </c>
      <c r="D110" s="19" t="s">
        <v>365</v>
      </c>
      <c r="E110" s="19" t="s">
        <v>262</v>
      </c>
      <c r="F110" s="20">
        <v>32482</v>
      </c>
      <c r="G110" s="27">
        <v>1</v>
      </c>
      <c r="H110" s="27">
        <v>2</v>
      </c>
      <c r="I110" s="27">
        <v>3</v>
      </c>
      <c r="J110" s="9">
        <v>10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22">
        <f t="shared" si="10"/>
        <v>32.720547945205482</v>
      </c>
      <c r="R110" s="15">
        <f t="shared" si="11"/>
        <v>170</v>
      </c>
      <c r="S110" s="15">
        <f t="shared" si="12"/>
        <v>0</v>
      </c>
      <c r="T110" s="15">
        <f t="shared" si="13"/>
        <v>0</v>
      </c>
      <c r="U110" s="15">
        <f t="shared" si="14"/>
        <v>0</v>
      </c>
      <c r="V110" s="15">
        <f t="shared" si="15"/>
        <v>0</v>
      </c>
      <c r="W110" s="15">
        <f t="shared" si="16"/>
        <v>0</v>
      </c>
      <c r="X110" s="15">
        <f t="shared" si="17"/>
        <v>0</v>
      </c>
      <c r="Y110" s="15">
        <f t="shared" si="18"/>
        <v>10</v>
      </c>
      <c r="Z110" s="10">
        <f t="shared" si="19"/>
        <v>180</v>
      </c>
      <c r="AA110" s="26">
        <v>102</v>
      </c>
    </row>
    <row r="111" spans="1:27" ht="19.899999999999999" customHeight="1" x14ac:dyDescent="0.3">
      <c r="A111" s="19">
        <v>128</v>
      </c>
      <c r="B111" s="19" t="s">
        <v>365</v>
      </c>
      <c r="C111" s="19" t="s">
        <v>365</v>
      </c>
      <c r="D111" s="19" t="s">
        <v>365</v>
      </c>
      <c r="E111" s="19" t="s">
        <v>170</v>
      </c>
      <c r="F111" s="20">
        <v>27811</v>
      </c>
      <c r="G111" s="27">
        <v>3</v>
      </c>
      <c r="H111" s="27">
        <v>2</v>
      </c>
      <c r="I111" s="27">
        <v>1</v>
      </c>
      <c r="J111" s="9">
        <v>7</v>
      </c>
      <c r="K111" s="9">
        <v>0</v>
      </c>
      <c r="L111" s="9">
        <v>5</v>
      </c>
      <c r="M111" s="9">
        <v>0</v>
      </c>
      <c r="N111" s="9">
        <v>2</v>
      </c>
      <c r="O111" s="9">
        <v>0</v>
      </c>
      <c r="P111" s="9">
        <v>0</v>
      </c>
      <c r="Q111" s="22">
        <f t="shared" si="10"/>
        <v>45.517808219178079</v>
      </c>
      <c r="R111" s="15">
        <f t="shared" si="11"/>
        <v>119</v>
      </c>
      <c r="S111" s="15">
        <f t="shared" si="12"/>
        <v>0</v>
      </c>
      <c r="T111" s="15">
        <f t="shared" si="13"/>
        <v>40</v>
      </c>
      <c r="U111" s="15">
        <f t="shared" si="14"/>
        <v>0</v>
      </c>
      <c r="V111" s="15">
        <f t="shared" si="15"/>
        <v>10</v>
      </c>
      <c r="W111" s="15">
        <f t="shared" si="16"/>
        <v>0</v>
      </c>
      <c r="X111" s="15">
        <f t="shared" si="17"/>
        <v>0</v>
      </c>
      <c r="Y111" s="15">
        <f t="shared" si="18"/>
        <v>10</v>
      </c>
      <c r="Z111" s="10">
        <f t="shared" si="19"/>
        <v>179</v>
      </c>
      <c r="AA111" s="26">
        <v>103</v>
      </c>
    </row>
    <row r="112" spans="1:27" ht="19.899999999999999" customHeight="1" x14ac:dyDescent="0.3">
      <c r="A112" s="19">
        <v>11</v>
      </c>
      <c r="B112" s="19" t="s">
        <v>365</v>
      </c>
      <c r="C112" s="19" t="s">
        <v>365</v>
      </c>
      <c r="D112" s="19" t="s">
        <v>365</v>
      </c>
      <c r="E112" s="19" t="s">
        <v>55</v>
      </c>
      <c r="F112" s="20">
        <v>22342</v>
      </c>
      <c r="G112" s="27">
        <v>1</v>
      </c>
      <c r="H112" s="27">
        <v>2</v>
      </c>
      <c r="I112" s="27">
        <v>3</v>
      </c>
      <c r="J112" s="9">
        <v>9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22">
        <f t="shared" si="10"/>
        <v>60.5013698630137</v>
      </c>
      <c r="R112" s="15">
        <f t="shared" si="11"/>
        <v>153</v>
      </c>
      <c r="S112" s="15">
        <f t="shared" si="12"/>
        <v>0</v>
      </c>
      <c r="T112" s="15">
        <f t="shared" si="13"/>
        <v>0</v>
      </c>
      <c r="U112" s="15">
        <f t="shared" si="14"/>
        <v>0</v>
      </c>
      <c r="V112" s="15">
        <f t="shared" si="15"/>
        <v>0</v>
      </c>
      <c r="W112" s="15">
        <f t="shared" si="16"/>
        <v>0</v>
      </c>
      <c r="X112" s="15">
        <f t="shared" si="17"/>
        <v>0</v>
      </c>
      <c r="Y112" s="15">
        <f t="shared" si="18"/>
        <v>20</v>
      </c>
      <c r="Z112" s="10">
        <f t="shared" si="19"/>
        <v>173</v>
      </c>
      <c r="AA112" s="25">
        <v>104</v>
      </c>
    </row>
    <row r="113" spans="1:27" ht="19.899999999999999" customHeight="1" x14ac:dyDescent="0.3">
      <c r="A113" s="19">
        <v>161</v>
      </c>
      <c r="B113" s="19" t="s">
        <v>365</v>
      </c>
      <c r="C113" s="19" t="s">
        <v>365</v>
      </c>
      <c r="D113" s="19" t="s">
        <v>365</v>
      </c>
      <c r="E113" s="19" t="s">
        <v>202</v>
      </c>
      <c r="F113" s="20">
        <v>33803</v>
      </c>
      <c r="G113" s="27">
        <v>1</v>
      </c>
      <c r="H113" s="27">
        <v>2</v>
      </c>
      <c r="I113" s="27">
        <v>3</v>
      </c>
      <c r="J113" s="9">
        <v>4</v>
      </c>
      <c r="K113" s="9">
        <v>0</v>
      </c>
      <c r="L113" s="9">
        <v>6</v>
      </c>
      <c r="M113" s="9">
        <v>3</v>
      </c>
      <c r="N113" s="9">
        <v>3</v>
      </c>
      <c r="O113" s="9">
        <v>0</v>
      </c>
      <c r="P113" s="9">
        <v>0</v>
      </c>
      <c r="Q113" s="22">
        <f t="shared" si="10"/>
        <v>29.101369863013698</v>
      </c>
      <c r="R113" s="15">
        <f t="shared" si="11"/>
        <v>68</v>
      </c>
      <c r="S113" s="15">
        <f t="shared" si="12"/>
        <v>0</v>
      </c>
      <c r="T113" s="15">
        <f t="shared" si="13"/>
        <v>50</v>
      </c>
      <c r="U113" s="15">
        <f t="shared" si="14"/>
        <v>15</v>
      </c>
      <c r="V113" s="15">
        <f t="shared" si="15"/>
        <v>20</v>
      </c>
      <c r="W113" s="15">
        <f t="shared" si="16"/>
        <v>0</v>
      </c>
      <c r="X113" s="15">
        <f t="shared" si="17"/>
        <v>0</v>
      </c>
      <c r="Y113" s="15">
        <f t="shared" si="18"/>
        <v>10</v>
      </c>
      <c r="Z113" s="10">
        <f t="shared" si="19"/>
        <v>163</v>
      </c>
      <c r="AA113" s="26">
        <v>105</v>
      </c>
    </row>
    <row r="114" spans="1:27" ht="19.899999999999999" customHeight="1" x14ac:dyDescent="0.3">
      <c r="A114" s="19">
        <v>64</v>
      </c>
      <c r="B114" s="19" t="s">
        <v>365</v>
      </c>
      <c r="C114" s="19" t="s">
        <v>365</v>
      </c>
      <c r="D114" s="19" t="s">
        <v>365</v>
      </c>
      <c r="E114" s="19" t="s">
        <v>106</v>
      </c>
      <c r="F114" s="20">
        <v>29413</v>
      </c>
      <c r="G114" s="27">
        <v>1</v>
      </c>
      <c r="H114" s="27">
        <v>2</v>
      </c>
      <c r="I114" s="27">
        <v>3</v>
      </c>
      <c r="J114" s="9">
        <v>5</v>
      </c>
      <c r="K114" s="9">
        <v>2</v>
      </c>
      <c r="L114" s="9">
        <v>4</v>
      </c>
      <c r="M114" s="9">
        <v>0</v>
      </c>
      <c r="N114" s="9">
        <v>4</v>
      </c>
      <c r="O114" s="9">
        <v>0</v>
      </c>
      <c r="P114" s="9">
        <v>0</v>
      </c>
      <c r="Q114" s="22">
        <f t="shared" si="10"/>
        <v>41.128767123287673</v>
      </c>
      <c r="R114" s="15">
        <f t="shared" si="11"/>
        <v>85</v>
      </c>
      <c r="S114" s="15">
        <f t="shared" si="12"/>
        <v>2</v>
      </c>
      <c r="T114" s="15">
        <f t="shared" si="13"/>
        <v>30</v>
      </c>
      <c r="U114" s="15">
        <f t="shared" si="14"/>
        <v>0</v>
      </c>
      <c r="V114" s="15">
        <f t="shared" si="15"/>
        <v>30</v>
      </c>
      <c r="W114" s="15">
        <f t="shared" si="16"/>
        <v>0</v>
      </c>
      <c r="X114" s="15">
        <f t="shared" si="17"/>
        <v>0</v>
      </c>
      <c r="Y114" s="15">
        <f t="shared" si="18"/>
        <v>10</v>
      </c>
      <c r="Z114" s="10">
        <f t="shared" si="19"/>
        <v>157</v>
      </c>
      <c r="AA114" s="26">
        <v>106</v>
      </c>
    </row>
    <row r="115" spans="1:27" ht="19.899999999999999" customHeight="1" x14ac:dyDescent="0.3">
      <c r="A115" s="19">
        <v>25</v>
      </c>
      <c r="B115" s="19" t="s">
        <v>365</v>
      </c>
      <c r="C115" s="19" t="s">
        <v>365</v>
      </c>
      <c r="D115" s="19" t="s">
        <v>365</v>
      </c>
      <c r="E115" s="19" t="s">
        <v>68</v>
      </c>
      <c r="F115" s="20">
        <v>23704</v>
      </c>
      <c r="G115" s="27">
        <v>1</v>
      </c>
      <c r="H115" s="27">
        <v>2</v>
      </c>
      <c r="I115" s="27">
        <v>3</v>
      </c>
      <c r="J115" s="9">
        <v>8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22">
        <f t="shared" si="10"/>
        <v>56.769863013698632</v>
      </c>
      <c r="R115" s="15">
        <f t="shared" si="11"/>
        <v>136</v>
      </c>
      <c r="S115" s="15">
        <f t="shared" si="12"/>
        <v>0</v>
      </c>
      <c r="T115" s="15">
        <f t="shared" si="13"/>
        <v>0</v>
      </c>
      <c r="U115" s="15">
        <f t="shared" si="14"/>
        <v>0</v>
      </c>
      <c r="V115" s="15">
        <f t="shared" si="15"/>
        <v>0</v>
      </c>
      <c r="W115" s="15">
        <f t="shared" si="16"/>
        <v>0</v>
      </c>
      <c r="X115" s="15">
        <f t="shared" si="17"/>
        <v>0</v>
      </c>
      <c r="Y115" s="15">
        <f t="shared" si="18"/>
        <v>20</v>
      </c>
      <c r="Z115" s="10">
        <f t="shared" si="19"/>
        <v>156</v>
      </c>
      <c r="AA115" s="25">
        <v>107</v>
      </c>
    </row>
    <row r="116" spans="1:27" ht="19.899999999999999" customHeight="1" x14ac:dyDescent="0.3">
      <c r="A116" s="19">
        <v>159</v>
      </c>
      <c r="B116" s="19" t="s">
        <v>365</v>
      </c>
      <c r="C116" s="19" t="s">
        <v>365</v>
      </c>
      <c r="D116" s="19" t="s">
        <v>365</v>
      </c>
      <c r="E116" s="19" t="s">
        <v>200</v>
      </c>
      <c r="F116" s="20">
        <v>25995</v>
      </c>
      <c r="G116" s="27"/>
      <c r="H116" s="27">
        <v>2</v>
      </c>
      <c r="I116" s="27">
        <v>1</v>
      </c>
      <c r="J116" s="9">
        <v>7</v>
      </c>
      <c r="K116" s="9">
        <v>0</v>
      </c>
      <c r="L116" s="9">
        <v>0</v>
      </c>
      <c r="M116" s="9">
        <v>0</v>
      </c>
      <c r="N116" s="9">
        <v>2</v>
      </c>
      <c r="O116" s="9">
        <v>0</v>
      </c>
      <c r="P116" s="9">
        <v>0</v>
      </c>
      <c r="Q116" s="22">
        <f t="shared" si="10"/>
        <v>50.493150684931507</v>
      </c>
      <c r="R116" s="15">
        <f t="shared" si="11"/>
        <v>119</v>
      </c>
      <c r="S116" s="15">
        <f t="shared" si="12"/>
        <v>0</v>
      </c>
      <c r="T116" s="15">
        <f t="shared" si="13"/>
        <v>0</v>
      </c>
      <c r="U116" s="15">
        <f t="shared" si="14"/>
        <v>0</v>
      </c>
      <c r="V116" s="15">
        <f t="shared" si="15"/>
        <v>10</v>
      </c>
      <c r="W116" s="15">
        <f t="shared" si="16"/>
        <v>0</v>
      </c>
      <c r="X116" s="15">
        <f t="shared" si="17"/>
        <v>0</v>
      </c>
      <c r="Y116" s="15">
        <f t="shared" si="18"/>
        <v>20</v>
      </c>
      <c r="Z116" s="10">
        <f t="shared" si="19"/>
        <v>149</v>
      </c>
      <c r="AA116" s="26">
        <v>108</v>
      </c>
    </row>
    <row r="117" spans="1:27" ht="19.899999999999999" customHeight="1" x14ac:dyDescent="0.3">
      <c r="A117" s="19">
        <v>291</v>
      </c>
      <c r="B117" s="19" t="s">
        <v>365</v>
      </c>
      <c r="C117" s="19" t="s">
        <v>365</v>
      </c>
      <c r="D117" s="19" t="s">
        <v>365</v>
      </c>
      <c r="E117" s="19" t="s">
        <v>325</v>
      </c>
      <c r="F117" s="20">
        <v>28094</v>
      </c>
      <c r="G117" s="27">
        <v>1</v>
      </c>
      <c r="H117" s="27">
        <v>2</v>
      </c>
      <c r="I117" s="27">
        <v>3</v>
      </c>
      <c r="J117" s="9">
        <v>3</v>
      </c>
      <c r="K117" s="9">
        <v>8</v>
      </c>
      <c r="L117" s="9">
        <v>7</v>
      </c>
      <c r="M117" s="9">
        <v>0</v>
      </c>
      <c r="N117" s="9">
        <v>0</v>
      </c>
      <c r="O117" s="9">
        <v>0</v>
      </c>
      <c r="P117" s="9">
        <v>67</v>
      </c>
      <c r="Q117" s="22">
        <f t="shared" si="10"/>
        <v>44.742465753424661</v>
      </c>
      <c r="R117" s="15">
        <f t="shared" si="11"/>
        <v>51</v>
      </c>
      <c r="S117" s="15">
        <f t="shared" si="12"/>
        <v>8</v>
      </c>
      <c r="T117" s="15">
        <f t="shared" si="13"/>
        <v>60</v>
      </c>
      <c r="U117" s="15">
        <f t="shared" si="14"/>
        <v>0</v>
      </c>
      <c r="V117" s="15">
        <f t="shared" si="15"/>
        <v>0</v>
      </c>
      <c r="W117" s="15">
        <f t="shared" si="16"/>
        <v>0</v>
      </c>
      <c r="X117" s="15">
        <f t="shared" si="17"/>
        <v>15</v>
      </c>
      <c r="Y117" s="15">
        <f t="shared" si="18"/>
        <v>10</v>
      </c>
      <c r="Z117" s="10">
        <f t="shared" si="19"/>
        <v>144</v>
      </c>
      <c r="AA117" s="26">
        <v>109</v>
      </c>
    </row>
    <row r="118" spans="1:27" ht="19.899999999999999" customHeight="1" x14ac:dyDescent="0.3">
      <c r="A118" s="19">
        <v>120</v>
      </c>
      <c r="B118" s="19" t="s">
        <v>365</v>
      </c>
      <c r="C118" s="19" t="s">
        <v>365</v>
      </c>
      <c r="D118" s="19" t="s">
        <v>365</v>
      </c>
      <c r="E118" s="19" t="s">
        <v>162</v>
      </c>
      <c r="F118" s="20">
        <v>29024</v>
      </c>
      <c r="G118" s="27">
        <v>1</v>
      </c>
      <c r="H118" s="27">
        <v>2</v>
      </c>
      <c r="I118" s="27">
        <v>3</v>
      </c>
      <c r="J118" s="9">
        <v>4</v>
      </c>
      <c r="K118" s="9">
        <v>0</v>
      </c>
      <c r="L118" s="9">
        <v>5</v>
      </c>
      <c r="M118" s="9">
        <v>3</v>
      </c>
      <c r="N118" s="9">
        <v>2</v>
      </c>
      <c r="O118" s="9">
        <v>0</v>
      </c>
      <c r="P118" s="9">
        <v>0</v>
      </c>
      <c r="Q118" s="22">
        <f t="shared" si="10"/>
        <v>42.194520547945203</v>
      </c>
      <c r="R118" s="15">
        <f t="shared" si="11"/>
        <v>68</v>
      </c>
      <c r="S118" s="15">
        <f t="shared" si="12"/>
        <v>0</v>
      </c>
      <c r="T118" s="15">
        <f t="shared" si="13"/>
        <v>40</v>
      </c>
      <c r="U118" s="15">
        <f t="shared" si="14"/>
        <v>15</v>
      </c>
      <c r="V118" s="15">
        <f t="shared" si="15"/>
        <v>10</v>
      </c>
      <c r="W118" s="15">
        <f t="shared" si="16"/>
        <v>0</v>
      </c>
      <c r="X118" s="15">
        <f t="shared" si="17"/>
        <v>0</v>
      </c>
      <c r="Y118" s="15">
        <f t="shared" si="18"/>
        <v>10</v>
      </c>
      <c r="Z118" s="10">
        <f t="shared" si="19"/>
        <v>143</v>
      </c>
      <c r="AA118" s="25">
        <v>110</v>
      </c>
    </row>
    <row r="119" spans="1:27" ht="19.899999999999999" customHeight="1" x14ac:dyDescent="0.3">
      <c r="A119" s="19">
        <v>206</v>
      </c>
      <c r="B119" s="19" t="s">
        <v>365</v>
      </c>
      <c r="C119" s="19" t="s">
        <v>365</v>
      </c>
      <c r="D119" s="19" t="s">
        <v>365</v>
      </c>
      <c r="E119" s="19" t="s">
        <v>244</v>
      </c>
      <c r="F119" s="20">
        <v>27752</v>
      </c>
      <c r="G119" s="27">
        <v>3</v>
      </c>
      <c r="H119" s="27">
        <v>2</v>
      </c>
      <c r="I119" s="27">
        <v>1</v>
      </c>
      <c r="J119" s="9">
        <v>4</v>
      </c>
      <c r="K119" s="9">
        <v>0</v>
      </c>
      <c r="L119" s="9">
        <v>6</v>
      </c>
      <c r="M119" s="9">
        <v>0</v>
      </c>
      <c r="N119" s="9">
        <v>2</v>
      </c>
      <c r="O119" s="9">
        <v>0</v>
      </c>
      <c r="P119" s="9">
        <v>0</v>
      </c>
      <c r="Q119" s="22">
        <f t="shared" si="10"/>
        <v>45.679452054794524</v>
      </c>
      <c r="R119" s="15">
        <f t="shared" si="11"/>
        <v>68</v>
      </c>
      <c r="S119" s="15">
        <f t="shared" si="12"/>
        <v>0</v>
      </c>
      <c r="T119" s="15">
        <f t="shared" si="13"/>
        <v>50</v>
      </c>
      <c r="U119" s="15">
        <f t="shared" si="14"/>
        <v>0</v>
      </c>
      <c r="V119" s="15">
        <f t="shared" si="15"/>
        <v>10</v>
      </c>
      <c r="W119" s="15">
        <f t="shared" si="16"/>
        <v>0</v>
      </c>
      <c r="X119" s="15">
        <f t="shared" si="17"/>
        <v>0</v>
      </c>
      <c r="Y119" s="15">
        <f t="shared" si="18"/>
        <v>10</v>
      </c>
      <c r="Z119" s="10">
        <f t="shared" si="19"/>
        <v>138</v>
      </c>
      <c r="AA119" s="26">
        <v>111</v>
      </c>
    </row>
    <row r="120" spans="1:27" ht="19.899999999999999" customHeight="1" x14ac:dyDescent="0.3">
      <c r="A120" s="19">
        <v>1</v>
      </c>
      <c r="B120" s="19" t="s">
        <v>365</v>
      </c>
      <c r="C120" s="19" t="s">
        <v>365</v>
      </c>
      <c r="D120" s="19" t="s">
        <v>365</v>
      </c>
      <c r="E120" s="19" t="s">
        <v>45</v>
      </c>
      <c r="F120" s="20">
        <v>27468</v>
      </c>
      <c r="G120" s="27">
        <v>1</v>
      </c>
      <c r="H120" s="27">
        <v>2</v>
      </c>
      <c r="I120" s="27">
        <v>3</v>
      </c>
      <c r="J120" s="9">
        <v>4</v>
      </c>
      <c r="K120" s="9">
        <v>0</v>
      </c>
      <c r="L120" s="9">
        <v>4</v>
      </c>
      <c r="M120" s="9">
        <v>3</v>
      </c>
      <c r="N120" s="9">
        <v>1</v>
      </c>
      <c r="O120" s="11">
        <v>0</v>
      </c>
      <c r="P120" s="9">
        <v>0</v>
      </c>
      <c r="Q120" s="22">
        <f t="shared" si="10"/>
        <v>46.457534246575342</v>
      </c>
      <c r="R120" s="15">
        <f t="shared" si="11"/>
        <v>68</v>
      </c>
      <c r="S120" s="15">
        <f t="shared" si="12"/>
        <v>0</v>
      </c>
      <c r="T120" s="15">
        <f t="shared" si="13"/>
        <v>30</v>
      </c>
      <c r="U120" s="15">
        <f t="shared" si="14"/>
        <v>15</v>
      </c>
      <c r="V120" s="15">
        <f t="shared" si="15"/>
        <v>5</v>
      </c>
      <c r="W120" s="15">
        <f t="shared" si="16"/>
        <v>0</v>
      </c>
      <c r="X120" s="15">
        <f t="shared" si="17"/>
        <v>0</v>
      </c>
      <c r="Y120" s="15">
        <f t="shared" si="18"/>
        <v>10</v>
      </c>
      <c r="Z120" s="10">
        <f t="shared" si="19"/>
        <v>128</v>
      </c>
      <c r="AA120" s="26">
        <v>112</v>
      </c>
    </row>
    <row r="121" spans="1:27" ht="19.899999999999999" customHeight="1" x14ac:dyDescent="0.3">
      <c r="A121" s="19">
        <v>224</v>
      </c>
      <c r="B121" s="19" t="s">
        <v>365</v>
      </c>
      <c r="C121" s="19" t="s">
        <v>365</v>
      </c>
      <c r="D121" s="19" t="s">
        <v>365</v>
      </c>
      <c r="E121" s="19" t="s">
        <v>261</v>
      </c>
      <c r="F121" s="20">
        <v>30356</v>
      </c>
      <c r="G121" s="27">
        <v>3</v>
      </c>
      <c r="H121" s="27">
        <v>1</v>
      </c>
      <c r="I121" s="27">
        <v>2</v>
      </c>
      <c r="J121" s="9">
        <v>3</v>
      </c>
      <c r="K121" s="9">
        <v>0</v>
      </c>
      <c r="L121" s="9">
        <v>4</v>
      </c>
      <c r="M121" s="9">
        <v>3</v>
      </c>
      <c r="N121" s="9">
        <v>3</v>
      </c>
      <c r="O121" s="9">
        <v>0</v>
      </c>
      <c r="P121" s="9">
        <v>0</v>
      </c>
      <c r="Q121" s="22">
        <f t="shared" si="10"/>
        <v>38.545205479452058</v>
      </c>
      <c r="R121" s="15">
        <f t="shared" si="11"/>
        <v>51</v>
      </c>
      <c r="S121" s="15">
        <f t="shared" si="12"/>
        <v>0</v>
      </c>
      <c r="T121" s="15">
        <f t="shared" si="13"/>
        <v>30</v>
      </c>
      <c r="U121" s="15">
        <f t="shared" si="14"/>
        <v>15</v>
      </c>
      <c r="V121" s="15">
        <f t="shared" si="15"/>
        <v>20</v>
      </c>
      <c r="W121" s="15">
        <f t="shared" si="16"/>
        <v>0</v>
      </c>
      <c r="X121" s="15">
        <f t="shared" si="17"/>
        <v>0</v>
      </c>
      <c r="Y121" s="15">
        <f t="shared" si="18"/>
        <v>10</v>
      </c>
      <c r="Z121" s="10">
        <f t="shared" si="19"/>
        <v>126</v>
      </c>
      <c r="AA121" s="25">
        <v>113</v>
      </c>
    </row>
    <row r="122" spans="1:27" ht="19.899999999999999" customHeight="1" x14ac:dyDescent="0.3">
      <c r="A122" s="19">
        <v>88</v>
      </c>
      <c r="B122" s="19" t="s">
        <v>365</v>
      </c>
      <c r="C122" s="19" t="s">
        <v>365</v>
      </c>
      <c r="D122" s="19" t="s">
        <v>365</v>
      </c>
      <c r="E122" s="19" t="s">
        <v>130</v>
      </c>
      <c r="F122" s="20">
        <v>22537</v>
      </c>
      <c r="G122" s="27">
        <v>1</v>
      </c>
      <c r="H122" s="27">
        <v>2</v>
      </c>
      <c r="I122" s="27">
        <v>3</v>
      </c>
      <c r="J122" s="9">
        <v>6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22">
        <f t="shared" si="10"/>
        <v>59.967123287671235</v>
      </c>
      <c r="R122" s="15">
        <f t="shared" si="11"/>
        <v>102</v>
      </c>
      <c r="S122" s="15">
        <f t="shared" si="12"/>
        <v>0</v>
      </c>
      <c r="T122" s="15">
        <f t="shared" si="13"/>
        <v>0</v>
      </c>
      <c r="U122" s="15">
        <f t="shared" si="14"/>
        <v>0</v>
      </c>
      <c r="V122" s="15">
        <f t="shared" si="15"/>
        <v>0</v>
      </c>
      <c r="W122" s="15">
        <f t="shared" si="16"/>
        <v>0</v>
      </c>
      <c r="X122" s="15">
        <f t="shared" si="17"/>
        <v>0</v>
      </c>
      <c r="Y122" s="15">
        <f t="shared" si="18"/>
        <v>20</v>
      </c>
      <c r="Z122" s="10">
        <f t="shared" si="19"/>
        <v>122</v>
      </c>
      <c r="AA122" s="26">
        <v>114</v>
      </c>
    </row>
    <row r="123" spans="1:27" ht="19.899999999999999" customHeight="1" x14ac:dyDescent="0.3">
      <c r="A123" s="19">
        <v>207</v>
      </c>
      <c r="B123" s="19" t="s">
        <v>365</v>
      </c>
      <c r="C123" s="19" t="s">
        <v>365</v>
      </c>
      <c r="D123" s="19" t="s">
        <v>365</v>
      </c>
      <c r="E123" s="19" t="s">
        <v>245</v>
      </c>
      <c r="F123" s="20">
        <v>25701</v>
      </c>
      <c r="G123" s="27">
        <v>1</v>
      </c>
      <c r="H123" s="27">
        <v>2</v>
      </c>
      <c r="I123" s="27">
        <v>3</v>
      </c>
      <c r="J123" s="9">
        <v>5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55</v>
      </c>
      <c r="Q123" s="22">
        <f t="shared" si="10"/>
        <v>51.298630136986304</v>
      </c>
      <c r="R123" s="15">
        <f t="shared" si="11"/>
        <v>85</v>
      </c>
      <c r="S123" s="15">
        <f t="shared" si="12"/>
        <v>0</v>
      </c>
      <c r="T123" s="15">
        <f t="shared" si="13"/>
        <v>0</v>
      </c>
      <c r="U123" s="15">
        <f t="shared" si="14"/>
        <v>0</v>
      </c>
      <c r="V123" s="15">
        <f t="shared" si="15"/>
        <v>0</v>
      </c>
      <c r="W123" s="15">
        <f t="shared" si="16"/>
        <v>0</v>
      </c>
      <c r="X123" s="15">
        <f t="shared" si="17"/>
        <v>10</v>
      </c>
      <c r="Y123" s="15">
        <f t="shared" si="18"/>
        <v>20</v>
      </c>
      <c r="Z123" s="10">
        <f t="shared" si="19"/>
        <v>115</v>
      </c>
      <c r="AA123" s="26">
        <v>115</v>
      </c>
    </row>
    <row r="124" spans="1:27" ht="19.899999999999999" customHeight="1" x14ac:dyDescent="0.3">
      <c r="A124" s="19">
        <v>256</v>
      </c>
      <c r="B124" s="19" t="s">
        <v>365</v>
      </c>
      <c r="C124" s="19" t="s">
        <v>365</v>
      </c>
      <c r="D124" s="19" t="s">
        <v>365</v>
      </c>
      <c r="E124" s="19" t="s">
        <v>290</v>
      </c>
      <c r="F124" s="20">
        <v>28248</v>
      </c>
      <c r="G124" s="27">
        <v>1</v>
      </c>
      <c r="H124" s="27">
        <v>2</v>
      </c>
      <c r="I124" s="27">
        <v>3</v>
      </c>
      <c r="J124" s="9">
        <v>5</v>
      </c>
      <c r="K124" s="9">
        <v>0</v>
      </c>
      <c r="L124" s="9">
        <v>0</v>
      </c>
      <c r="M124" s="9">
        <v>3</v>
      </c>
      <c r="N124" s="9">
        <v>0</v>
      </c>
      <c r="O124" s="9">
        <v>0</v>
      </c>
      <c r="P124" s="9">
        <v>0</v>
      </c>
      <c r="Q124" s="22">
        <f t="shared" si="10"/>
        <v>44.320547945205476</v>
      </c>
      <c r="R124" s="15">
        <f t="shared" si="11"/>
        <v>85</v>
      </c>
      <c r="S124" s="15">
        <f t="shared" si="12"/>
        <v>0</v>
      </c>
      <c r="T124" s="15">
        <f t="shared" si="13"/>
        <v>0</v>
      </c>
      <c r="U124" s="15">
        <f t="shared" si="14"/>
        <v>15</v>
      </c>
      <c r="V124" s="15">
        <f t="shared" si="15"/>
        <v>0</v>
      </c>
      <c r="W124" s="15">
        <f t="shared" si="16"/>
        <v>0</v>
      </c>
      <c r="X124" s="15">
        <f t="shared" si="17"/>
        <v>0</v>
      </c>
      <c r="Y124" s="15">
        <f t="shared" si="18"/>
        <v>10</v>
      </c>
      <c r="Z124" s="10">
        <f t="shared" si="19"/>
        <v>110</v>
      </c>
      <c r="AA124" s="25">
        <v>116</v>
      </c>
    </row>
    <row r="125" spans="1:27" ht="19.899999999999999" customHeight="1" x14ac:dyDescent="0.3">
      <c r="A125" s="19">
        <v>51</v>
      </c>
      <c r="B125" s="19" t="s">
        <v>365</v>
      </c>
      <c r="C125" s="19" t="s">
        <v>365</v>
      </c>
      <c r="D125" s="19" t="s">
        <v>365</v>
      </c>
      <c r="E125" s="19" t="s">
        <v>94</v>
      </c>
      <c r="F125" s="20">
        <v>29701</v>
      </c>
      <c r="G125" s="27">
        <v>1</v>
      </c>
      <c r="H125" s="27">
        <v>2</v>
      </c>
      <c r="I125" s="27">
        <v>3</v>
      </c>
      <c r="J125" s="9">
        <v>4</v>
      </c>
      <c r="K125" s="9">
        <v>0</v>
      </c>
      <c r="L125" s="9">
        <v>0</v>
      </c>
      <c r="M125" s="9">
        <v>0</v>
      </c>
      <c r="N125" s="9">
        <v>2</v>
      </c>
      <c r="O125" s="9">
        <v>2</v>
      </c>
      <c r="P125" s="9">
        <v>0</v>
      </c>
      <c r="Q125" s="22">
        <f t="shared" si="10"/>
        <v>40.339726027397262</v>
      </c>
      <c r="R125" s="15">
        <f t="shared" si="11"/>
        <v>68</v>
      </c>
      <c r="S125" s="15">
        <f t="shared" si="12"/>
        <v>0</v>
      </c>
      <c r="T125" s="15">
        <f t="shared" si="13"/>
        <v>0</v>
      </c>
      <c r="U125" s="15">
        <f t="shared" si="14"/>
        <v>0</v>
      </c>
      <c r="V125" s="15">
        <f t="shared" si="15"/>
        <v>10</v>
      </c>
      <c r="W125" s="15">
        <f t="shared" si="16"/>
        <v>20</v>
      </c>
      <c r="X125" s="15">
        <f t="shared" si="17"/>
        <v>0</v>
      </c>
      <c r="Y125" s="15">
        <f t="shared" si="18"/>
        <v>10</v>
      </c>
      <c r="Z125" s="10">
        <f t="shared" si="19"/>
        <v>108</v>
      </c>
      <c r="AA125" s="26">
        <v>117</v>
      </c>
    </row>
    <row r="126" spans="1:27" ht="19.899999999999999" customHeight="1" x14ac:dyDescent="0.3">
      <c r="A126" s="19">
        <v>98</v>
      </c>
      <c r="B126" s="19" t="s">
        <v>365</v>
      </c>
      <c r="C126" s="19" t="s">
        <v>365</v>
      </c>
      <c r="D126" s="19" t="s">
        <v>365</v>
      </c>
      <c r="E126" s="19" t="s">
        <v>140</v>
      </c>
      <c r="F126" s="20">
        <v>27823</v>
      </c>
      <c r="G126" s="27">
        <v>3</v>
      </c>
      <c r="H126" s="27">
        <v>1</v>
      </c>
      <c r="I126" s="27">
        <v>2</v>
      </c>
      <c r="J126" s="9">
        <v>5</v>
      </c>
      <c r="K126" s="9">
        <v>2</v>
      </c>
      <c r="L126" s="9">
        <v>0</v>
      </c>
      <c r="M126" s="9">
        <v>0</v>
      </c>
      <c r="N126" s="9">
        <v>2</v>
      </c>
      <c r="O126" s="9">
        <v>0</v>
      </c>
      <c r="P126" s="9">
        <v>0</v>
      </c>
      <c r="Q126" s="22">
        <f t="shared" si="10"/>
        <v>45.484931506849314</v>
      </c>
      <c r="R126" s="15">
        <f t="shared" si="11"/>
        <v>85</v>
      </c>
      <c r="S126" s="15">
        <f t="shared" si="12"/>
        <v>2</v>
      </c>
      <c r="T126" s="15">
        <f t="shared" si="13"/>
        <v>0</v>
      </c>
      <c r="U126" s="15">
        <f t="shared" si="14"/>
        <v>0</v>
      </c>
      <c r="V126" s="15">
        <f t="shared" si="15"/>
        <v>10</v>
      </c>
      <c r="W126" s="15">
        <f t="shared" si="16"/>
        <v>0</v>
      </c>
      <c r="X126" s="15">
        <f t="shared" si="17"/>
        <v>0</v>
      </c>
      <c r="Y126" s="15">
        <f t="shared" si="18"/>
        <v>10</v>
      </c>
      <c r="Z126" s="10">
        <f t="shared" si="19"/>
        <v>107</v>
      </c>
      <c r="AA126" s="26">
        <v>118</v>
      </c>
    </row>
    <row r="127" spans="1:27" ht="19.899999999999999" customHeight="1" x14ac:dyDescent="0.3">
      <c r="A127" s="19">
        <v>67</v>
      </c>
      <c r="B127" s="19" t="s">
        <v>365</v>
      </c>
      <c r="C127" s="19" t="s">
        <v>365</v>
      </c>
      <c r="D127" s="19" t="s">
        <v>365</v>
      </c>
      <c r="E127" s="19" t="s">
        <v>109</v>
      </c>
      <c r="F127" s="20">
        <v>25427</v>
      </c>
      <c r="G127" s="27">
        <v>2</v>
      </c>
      <c r="H127" s="27">
        <v>1</v>
      </c>
      <c r="I127" s="27">
        <v>3</v>
      </c>
      <c r="J127" s="9">
        <v>5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22">
        <f t="shared" si="10"/>
        <v>52.049315068493151</v>
      </c>
      <c r="R127" s="15">
        <f t="shared" si="11"/>
        <v>85</v>
      </c>
      <c r="S127" s="15">
        <f t="shared" si="12"/>
        <v>0</v>
      </c>
      <c r="T127" s="15">
        <f t="shared" si="13"/>
        <v>0</v>
      </c>
      <c r="U127" s="15">
        <f t="shared" si="14"/>
        <v>0</v>
      </c>
      <c r="V127" s="15">
        <f t="shared" si="15"/>
        <v>0</v>
      </c>
      <c r="W127" s="15">
        <f t="shared" si="16"/>
        <v>0</v>
      </c>
      <c r="X127" s="15">
        <f t="shared" si="17"/>
        <v>0</v>
      </c>
      <c r="Y127" s="15">
        <f t="shared" si="18"/>
        <v>20</v>
      </c>
      <c r="Z127" s="10">
        <f t="shared" si="19"/>
        <v>105</v>
      </c>
      <c r="AA127" s="25">
        <v>119</v>
      </c>
    </row>
    <row r="128" spans="1:27" ht="19.899999999999999" customHeight="1" x14ac:dyDescent="0.3">
      <c r="A128" s="19">
        <v>231</v>
      </c>
      <c r="B128" s="19" t="s">
        <v>365</v>
      </c>
      <c r="C128" s="19" t="s">
        <v>365</v>
      </c>
      <c r="D128" s="19" t="s">
        <v>365</v>
      </c>
      <c r="E128" s="19" t="s">
        <v>266</v>
      </c>
      <c r="F128" s="20">
        <v>24669</v>
      </c>
      <c r="G128" s="27"/>
      <c r="H128" s="27"/>
      <c r="I128" s="27">
        <v>1</v>
      </c>
      <c r="J128" s="9">
        <v>5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22">
        <f t="shared" si="10"/>
        <v>54.126027397260273</v>
      </c>
      <c r="R128" s="15">
        <f t="shared" si="11"/>
        <v>85</v>
      </c>
      <c r="S128" s="15">
        <f t="shared" si="12"/>
        <v>0</v>
      </c>
      <c r="T128" s="15">
        <f t="shared" si="13"/>
        <v>0</v>
      </c>
      <c r="U128" s="15">
        <f t="shared" si="14"/>
        <v>0</v>
      </c>
      <c r="V128" s="15">
        <f t="shared" si="15"/>
        <v>0</v>
      </c>
      <c r="W128" s="15">
        <f t="shared" si="16"/>
        <v>0</v>
      </c>
      <c r="X128" s="15">
        <f t="shared" si="17"/>
        <v>0</v>
      </c>
      <c r="Y128" s="15">
        <f t="shared" si="18"/>
        <v>20</v>
      </c>
      <c r="Z128" s="10">
        <f t="shared" si="19"/>
        <v>105</v>
      </c>
      <c r="AA128" s="26">
        <v>120</v>
      </c>
    </row>
    <row r="129" spans="1:27" ht="19.899999999999999" customHeight="1" x14ac:dyDescent="0.3">
      <c r="A129" s="19">
        <v>237</v>
      </c>
      <c r="B129" s="19" t="s">
        <v>365</v>
      </c>
      <c r="C129" s="19" t="s">
        <v>365</v>
      </c>
      <c r="D129" s="19" t="s">
        <v>365</v>
      </c>
      <c r="E129" s="19" t="s">
        <v>272</v>
      </c>
      <c r="F129" s="20">
        <v>28274</v>
      </c>
      <c r="G129" s="27">
        <v>3</v>
      </c>
      <c r="H129" s="27">
        <v>2</v>
      </c>
      <c r="I129" s="27">
        <v>1</v>
      </c>
      <c r="J129" s="9">
        <v>2</v>
      </c>
      <c r="K129" s="9">
        <v>0</v>
      </c>
      <c r="L129" s="9">
        <v>4</v>
      </c>
      <c r="M129" s="9">
        <v>0</v>
      </c>
      <c r="N129" s="9">
        <v>2</v>
      </c>
      <c r="O129" s="9">
        <v>0</v>
      </c>
      <c r="P129" s="9">
        <v>80</v>
      </c>
      <c r="Q129" s="22">
        <f t="shared" si="10"/>
        <v>44.249315068493154</v>
      </c>
      <c r="R129" s="15">
        <f t="shared" si="11"/>
        <v>34</v>
      </c>
      <c r="S129" s="15">
        <f t="shared" si="12"/>
        <v>0</v>
      </c>
      <c r="T129" s="15">
        <f t="shared" si="13"/>
        <v>30</v>
      </c>
      <c r="U129" s="15">
        <f t="shared" si="14"/>
        <v>0</v>
      </c>
      <c r="V129" s="15">
        <f t="shared" si="15"/>
        <v>10</v>
      </c>
      <c r="W129" s="15">
        <f t="shared" si="16"/>
        <v>0</v>
      </c>
      <c r="X129" s="15">
        <f t="shared" si="17"/>
        <v>17</v>
      </c>
      <c r="Y129" s="15">
        <f t="shared" si="18"/>
        <v>10</v>
      </c>
      <c r="Z129" s="10">
        <f t="shared" si="19"/>
        <v>101</v>
      </c>
      <c r="AA129" s="26">
        <v>121</v>
      </c>
    </row>
    <row r="130" spans="1:27" ht="19.899999999999999" customHeight="1" x14ac:dyDescent="0.3">
      <c r="A130" s="19">
        <v>221</v>
      </c>
      <c r="B130" s="19" t="s">
        <v>365</v>
      </c>
      <c r="C130" s="19" t="s">
        <v>365</v>
      </c>
      <c r="D130" s="19" t="s">
        <v>365</v>
      </c>
      <c r="E130" s="19" t="s">
        <v>258</v>
      </c>
      <c r="F130" s="20">
        <v>31954</v>
      </c>
      <c r="G130" s="27">
        <v>1</v>
      </c>
      <c r="H130" s="27">
        <v>2</v>
      </c>
      <c r="I130" s="27">
        <v>3</v>
      </c>
      <c r="J130" s="9">
        <v>2</v>
      </c>
      <c r="K130" s="9">
        <v>0</v>
      </c>
      <c r="L130" s="9">
        <v>5</v>
      </c>
      <c r="M130" s="9">
        <v>0</v>
      </c>
      <c r="N130" s="9">
        <v>2</v>
      </c>
      <c r="O130" s="9">
        <v>0</v>
      </c>
      <c r="P130" s="9">
        <v>0</v>
      </c>
      <c r="Q130" s="22">
        <f t="shared" si="10"/>
        <v>34.167123287671231</v>
      </c>
      <c r="R130" s="15">
        <f t="shared" si="11"/>
        <v>34</v>
      </c>
      <c r="S130" s="15">
        <f t="shared" si="12"/>
        <v>0</v>
      </c>
      <c r="T130" s="15">
        <f t="shared" si="13"/>
        <v>40</v>
      </c>
      <c r="U130" s="15">
        <f t="shared" si="14"/>
        <v>0</v>
      </c>
      <c r="V130" s="15">
        <f t="shared" si="15"/>
        <v>10</v>
      </c>
      <c r="W130" s="15">
        <f t="shared" si="16"/>
        <v>0</v>
      </c>
      <c r="X130" s="15">
        <f t="shared" si="17"/>
        <v>0</v>
      </c>
      <c r="Y130" s="15">
        <f t="shared" si="18"/>
        <v>10</v>
      </c>
      <c r="Z130" s="10">
        <f t="shared" si="19"/>
        <v>94</v>
      </c>
      <c r="AA130" s="25">
        <v>122</v>
      </c>
    </row>
    <row r="131" spans="1:27" ht="19.899999999999999" customHeight="1" x14ac:dyDescent="0.3">
      <c r="A131" s="19">
        <v>234</v>
      </c>
      <c r="B131" s="19" t="s">
        <v>365</v>
      </c>
      <c r="C131" s="19" t="s">
        <v>365</v>
      </c>
      <c r="D131" s="19" t="s">
        <v>365</v>
      </c>
      <c r="E131" s="19" t="s">
        <v>269</v>
      </c>
      <c r="F131" s="20">
        <v>32096</v>
      </c>
      <c r="G131" s="21">
        <v>3</v>
      </c>
      <c r="H131" s="21">
        <v>2</v>
      </c>
      <c r="I131" s="21">
        <v>1</v>
      </c>
      <c r="J131" s="9">
        <v>1</v>
      </c>
      <c r="K131" s="9">
        <v>0</v>
      </c>
      <c r="L131" s="9">
        <v>4</v>
      </c>
      <c r="M131" s="9">
        <v>3</v>
      </c>
      <c r="N131" s="9">
        <v>3</v>
      </c>
      <c r="O131" s="9">
        <v>0</v>
      </c>
      <c r="P131" s="9">
        <v>0</v>
      </c>
      <c r="Q131" s="22">
        <f t="shared" si="10"/>
        <v>33.778082191780825</v>
      </c>
      <c r="R131" s="15">
        <f t="shared" si="11"/>
        <v>17</v>
      </c>
      <c r="S131" s="15">
        <f t="shared" si="12"/>
        <v>0</v>
      </c>
      <c r="T131" s="15">
        <f t="shared" si="13"/>
        <v>30</v>
      </c>
      <c r="U131" s="15">
        <f t="shared" si="14"/>
        <v>15</v>
      </c>
      <c r="V131" s="15">
        <f t="shared" si="15"/>
        <v>20</v>
      </c>
      <c r="W131" s="15">
        <f t="shared" si="16"/>
        <v>0</v>
      </c>
      <c r="X131" s="15">
        <f t="shared" si="17"/>
        <v>0</v>
      </c>
      <c r="Y131" s="15">
        <f t="shared" si="18"/>
        <v>10</v>
      </c>
      <c r="Z131" s="10">
        <f t="shared" si="19"/>
        <v>92</v>
      </c>
      <c r="AA131" s="26">
        <v>123</v>
      </c>
    </row>
    <row r="132" spans="1:27" ht="19.899999999999999" customHeight="1" x14ac:dyDescent="0.3">
      <c r="A132" s="19">
        <v>186</v>
      </c>
      <c r="B132" s="19" t="s">
        <v>365</v>
      </c>
      <c r="C132" s="19" t="s">
        <v>365</v>
      </c>
      <c r="D132" s="19" t="s">
        <v>365</v>
      </c>
      <c r="E132" s="19" t="s">
        <v>226</v>
      </c>
      <c r="F132" s="20">
        <v>26708</v>
      </c>
      <c r="G132" s="21">
        <v>1</v>
      </c>
      <c r="H132" s="21">
        <v>2</v>
      </c>
      <c r="I132" s="21">
        <v>3</v>
      </c>
      <c r="J132" s="9">
        <v>3</v>
      </c>
      <c r="K132" s="9">
        <v>0</v>
      </c>
      <c r="L132" s="9">
        <v>0</v>
      </c>
      <c r="M132" s="9">
        <v>0</v>
      </c>
      <c r="N132" s="9">
        <v>2</v>
      </c>
      <c r="O132" s="9">
        <v>0</v>
      </c>
      <c r="P132" s="9">
        <v>95</v>
      </c>
      <c r="Q132" s="22">
        <f t="shared" si="10"/>
        <v>48.539726027397258</v>
      </c>
      <c r="R132" s="15">
        <f t="shared" si="11"/>
        <v>51</v>
      </c>
      <c r="S132" s="15">
        <f t="shared" si="12"/>
        <v>0</v>
      </c>
      <c r="T132" s="15">
        <f t="shared" si="13"/>
        <v>0</v>
      </c>
      <c r="U132" s="15">
        <f t="shared" si="14"/>
        <v>0</v>
      </c>
      <c r="V132" s="15">
        <f t="shared" si="15"/>
        <v>10</v>
      </c>
      <c r="W132" s="15">
        <f t="shared" si="16"/>
        <v>0</v>
      </c>
      <c r="X132" s="15">
        <f t="shared" si="17"/>
        <v>17</v>
      </c>
      <c r="Y132" s="15">
        <f t="shared" si="18"/>
        <v>10</v>
      </c>
      <c r="Z132" s="10">
        <f t="shared" si="19"/>
        <v>88</v>
      </c>
      <c r="AA132" s="26">
        <v>124</v>
      </c>
    </row>
    <row r="133" spans="1:27" ht="19.899999999999999" customHeight="1" x14ac:dyDescent="0.3">
      <c r="A133" s="19">
        <v>320</v>
      </c>
      <c r="B133" s="19" t="s">
        <v>365</v>
      </c>
      <c r="C133" s="19" t="s">
        <v>365</v>
      </c>
      <c r="D133" s="19" t="s">
        <v>365</v>
      </c>
      <c r="E133" s="19" t="s">
        <v>354</v>
      </c>
      <c r="F133" s="20">
        <v>24422</v>
      </c>
      <c r="G133" s="21">
        <v>1</v>
      </c>
      <c r="H133" s="21">
        <v>2</v>
      </c>
      <c r="I133" s="21">
        <v>3</v>
      </c>
      <c r="J133" s="9">
        <v>4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22">
        <f t="shared" si="10"/>
        <v>54.802739726027397</v>
      </c>
      <c r="R133" s="15">
        <f t="shared" si="11"/>
        <v>68</v>
      </c>
      <c r="S133" s="15">
        <f t="shared" si="12"/>
        <v>0</v>
      </c>
      <c r="T133" s="15">
        <f t="shared" si="13"/>
        <v>0</v>
      </c>
      <c r="U133" s="15">
        <f t="shared" si="14"/>
        <v>0</v>
      </c>
      <c r="V133" s="15">
        <f t="shared" si="15"/>
        <v>0</v>
      </c>
      <c r="W133" s="15">
        <f t="shared" si="16"/>
        <v>0</v>
      </c>
      <c r="X133" s="15">
        <f t="shared" si="17"/>
        <v>0</v>
      </c>
      <c r="Y133" s="15">
        <f t="shared" si="18"/>
        <v>20</v>
      </c>
      <c r="Z133" s="10">
        <f t="shared" si="19"/>
        <v>88</v>
      </c>
      <c r="AA133" s="25">
        <v>125</v>
      </c>
    </row>
    <row r="134" spans="1:27" ht="19.899999999999999" customHeight="1" x14ac:dyDescent="0.3">
      <c r="A134" s="19">
        <v>175</v>
      </c>
      <c r="B134" s="19" t="s">
        <v>365</v>
      </c>
      <c r="C134" s="19" t="s">
        <v>365</v>
      </c>
      <c r="D134" s="19" t="s">
        <v>365</v>
      </c>
      <c r="E134" s="19" t="s">
        <v>215</v>
      </c>
      <c r="F134" s="20">
        <v>29733</v>
      </c>
      <c r="G134" s="21">
        <v>1</v>
      </c>
      <c r="H134" s="21">
        <v>2</v>
      </c>
      <c r="I134" s="21">
        <v>3</v>
      </c>
      <c r="J134" s="9">
        <v>0</v>
      </c>
      <c r="K134" s="9">
        <v>0</v>
      </c>
      <c r="L134" s="9">
        <v>4</v>
      </c>
      <c r="M134" s="9">
        <v>0</v>
      </c>
      <c r="N134" s="9">
        <v>2</v>
      </c>
      <c r="O134" s="9">
        <v>2</v>
      </c>
      <c r="P134" s="9">
        <v>100</v>
      </c>
      <c r="Q134" s="22">
        <f t="shared" si="10"/>
        <v>40.252054794520546</v>
      </c>
      <c r="R134" s="15">
        <f t="shared" si="11"/>
        <v>0</v>
      </c>
      <c r="S134" s="15">
        <f t="shared" si="12"/>
        <v>0</v>
      </c>
      <c r="T134" s="15">
        <f t="shared" si="13"/>
        <v>30</v>
      </c>
      <c r="U134" s="15">
        <f t="shared" si="14"/>
        <v>0</v>
      </c>
      <c r="V134" s="15">
        <f t="shared" si="15"/>
        <v>10</v>
      </c>
      <c r="W134" s="15">
        <f t="shared" si="16"/>
        <v>20</v>
      </c>
      <c r="X134" s="15">
        <f t="shared" si="17"/>
        <v>17</v>
      </c>
      <c r="Y134" s="15">
        <f t="shared" si="18"/>
        <v>10</v>
      </c>
      <c r="Z134" s="10">
        <f t="shared" si="19"/>
        <v>87</v>
      </c>
      <c r="AA134" s="26">
        <v>126</v>
      </c>
    </row>
    <row r="135" spans="1:27" ht="19.899999999999999" customHeight="1" x14ac:dyDescent="0.3">
      <c r="A135" s="19">
        <v>95</v>
      </c>
      <c r="B135" s="19" t="s">
        <v>365</v>
      </c>
      <c r="C135" s="19" t="s">
        <v>365</v>
      </c>
      <c r="D135" s="19" t="s">
        <v>365</v>
      </c>
      <c r="E135" s="19" t="s">
        <v>137</v>
      </c>
      <c r="F135" s="20">
        <v>26054</v>
      </c>
      <c r="G135" s="21">
        <v>1</v>
      </c>
      <c r="H135" s="21">
        <v>2</v>
      </c>
      <c r="I135" s="21">
        <v>3</v>
      </c>
      <c r="J135" s="9">
        <v>0</v>
      </c>
      <c r="K135" s="9">
        <v>0</v>
      </c>
      <c r="L135" s="9">
        <v>5</v>
      </c>
      <c r="M135" s="9">
        <v>3</v>
      </c>
      <c r="N135" s="9">
        <v>1</v>
      </c>
      <c r="O135" s="9">
        <v>0</v>
      </c>
      <c r="P135" s="9">
        <v>0</v>
      </c>
      <c r="Q135" s="22">
        <f t="shared" si="10"/>
        <v>50.331506849315069</v>
      </c>
      <c r="R135" s="15">
        <f t="shared" si="11"/>
        <v>0</v>
      </c>
      <c r="S135" s="15">
        <f t="shared" si="12"/>
        <v>0</v>
      </c>
      <c r="T135" s="15">
        <f t="shared" si="13"/>
        <v>40</v>
      </c>
      <c r="U135" s="15">
        <f t="shared" si="14"/>
        <v>15</v>
      </c>
      <c r="V135" s="15">
        <f t="shared" si="15"/>
        <v>5</v>
      </c>
      <c r="W135" s="15">
        <f t="shared" si="16"/>
        <v>0</v>
      </c>
      <c r="X135" s="15">
        <f t="shared" si="17"/>
        <v>0</v>
      </c>
      <c r="Y135" s="15">
        <f t="shared" si="18"/>
        <v>20</v>
      </c>
      <c r="Z135" s="10">
        <f t="shared" si="19"/>
        <v>80</v>
      </c>
      <c r="AA135" s="26">
        <v>127</v>
      </c>
    </row>
    <row r="136" spans="1:27" ht="19.899999999999999" customHeight="1" x14ac:dyDescent="0.3">
      <c r="A136" s="19">
        <v>243</v>
      </c>
      <c r="B136" s="19" t="s">
        <v>365</v>
      </c>
      <c r="C136" s="19" t="s">
        <v>365</v>
      </c>
      <c r="D136" s="19" t="s">
        <v>365</v>
      </c>
      <c r="E136" s="19" t="s">
        <v>278</v>
      </c>
      <c r="F136" s="20">
        <v>24281</v>
      </c>
      <c r="G136" s="21">
        <v>3</v>
      </c>
      <c r="H136" s="21">
        <v>2</v>
      </c>
      <c r="I136" s="21">
        <v>1</v>
      </c>
      <c r="J136" s="9">
        <v>1</v>
      </c>
      <c r="K136" s="9">
        <v>0</v>
      </c>
      <c r="L136" s="9">
        <v>5</v>
      </c>
      <c r="M136" s="9">
        <v>0</v>
      </c>
      <c r="N136" s="9">
        <v>0</v>
      </c>
      <c r="O136" s="9">
        <v>0</v>
      </c>
      <c r="P136" s="9">
        <v>0</v>
      </c>
      <c r="Q136" s="22">
        <f t="shared" si="10"/>
        <v>55.18904109589041</v>
      </c>
      <c r="R136" s="15">
        <f t="shared" si="11"/>
        <v>17</v>
      </c>
      <c r="S136" s="15">
        <f t="shared" si="12"/>
        <v>0</v>
      </c>
      <c r="T136" s="15">
        <f t="shared" si="13"/>
        <v>40</v>
      </c>
      <c r="U136" s="15">
        <f t="shared" si="14"/>
        <v>0</v>
      </c>
      <c r="V136" s="15">
        <f t="shared" si="15"/>
        <v>0</v>
      </c>
      <c r="W136" s="15">
        <f t="shared" si="16"/>
        <v>0</v>
      </c>
      <c r="X136" s="15">
        <f t="shared" si="17"/>
        <v>0</v>
      </c>
      <c r="Y136" s="15">
        <f t="shared" si="18"/>
        <v>20</v>
      </c>
      <c r="Z136" s="10">
        <f t="shared" si="19"/>
        <v>77</v>
      </c>
      <c r="AA136" s="25">
        <v>128</v>
      </c>
    </row>
    <row r="137" spans="1:27" ht="19.899999999999999" customHeight="1" x14ac:dyDescent="0.3">
      <c r="A137" s="19">
        <v>84</v>
      </c>
      <c r="B137" s="19" t="s">
        <v>365</v>
      </c>
      <c r="C137" s="19" t="s">
        <v>365</v>
      </c>
      <c r="D137" s="19" t="s">
        <v>365</v>
      </c>
      <c r="E137" s="19" t="s">
        <v>126</v>
      </c>
      <c r="F137" s="20">
        <v>28350</v>
      </c>
      <c r="G137" s="21">
        <v>1</v>
      </c>
      <c r="H137" s="21">
        <v>2</v>
      </c>
      <c r="I137" s="21">
        <v>3</v>
      </c>
      <c r="J137" s="9">
        <v>0</v>
      </c>
      <c r="K137" s="9">
        <v>0</v>
      </c>
      <c r="L137" s="9">
        <v>6</v>
      </c>
      <c r="M137" s="9">
        <v>0</v>
      </c>
      <c r="N137" s="9">
        <v>2</v>
      </c>
      <c r="O137" s="9">
        <v>0</v>
      </c>
      <c r="P137" s="9">
        <v>0</v>
      </c>
      <c r="Q137" s="22">
        <f t="shared" ref="Q137:Q200" si="20">(DATE(2021,8,17)-F137)/365</f>
        <v>44.041095890410958</v>
      </c>
      <c r="R137" s="15">
        <f t="shared" ref="R137:R200" si="21">J137*17</f>
        <v>0</v>
      </c>
      <c r="S137" s="15">
        <f t="shared" ref="S137:S200" si="22">K137</f>
        <v>0</v>
      </c>
      <c r="T137" s="15">
        <f t="shared" ref="T137:T200" si="23">IF(L137=0,0,IF(L137=3,20,IF(L137=4,30,IF(L137=5,40,IF(L137=6,50,IF(L137=7,60,IF(L137=8,70,IF(L137=9,80,IF(L137=10,90)))))))))</f>
        <v>50</v>
      </c>
      <c r="U137" s="15">
        <f t="shared" ref="U137:U200" si="24">IF(M137=3,15,IF(M137=0,0))</f>
        <v>0</v>
      </c>
      <c r="V137" s="15">
        <f t="shared" ref="V137:V200" si="25">IF(N137=0,0,IF(N137=1,5,IF(N137=2,10,IF(N137&gt;=3,(N137-1)*10))))</f>
        <v>10</v>
      </c>
      <c r="W137" s="15">
        <f t="shared" ref="W137:W200" si="26">O137*10</f>
        <v>0</v>
      </c>
      <c r="X137" s="15">
        <f t="shared" ref="X137:X200" si="27">IF(P137&lt;50,0,IF(P137&lt;=59,10,IF(P137&lt;=66,12,IF(P137&lt;=69,15,IF(P137&gt;=70,17)))))</f>
        <v>0</v>
      </c>
      <c r="Y137" s="15">
        <f t="shared" ref="Y137:Y200" si="28">IF(Q137=0,0,IF(Q137&lt;=50,10,20))</f>
        <v>10</v>
      </c>
      <c r="Z137" s="10">
        <f t="shared" ref="Z137:Z200" si="29">R137+T137+U137+V137+W137+X137+Y137+S137</f>
        <v>70</v>
      </c>
      <c r="AA137" s="26">
        <v>129</v>
      </c>
    </row>
    <row r="138" spans="1:27" ht="19.899999999999999" customHeight="1" x14ac:dyDescent="0.3">
      <c r="A138" s="19">
        <v>215</v>
      </c>
      <c r="B138" s="19" t="s">
        <v>365</v>
      </c>
      <c r="C138" s="19" t="s">
        <v>365</v>
      </c>
      <c r="D138" s="19" t="s">
        <v>365</v>
      </c>
      <c r="E138" s="19" t="s">
        <v>253</v>
      </c>
      <c r="F138" s="20">
        <v>35849</v>
      </c>
      <c r="G138" s="21">
        <v>1</v>
      </c>
      <c r="H138" s="21">
        <v>2</v>
      </c>
      <c r="I138" s="21">
        <v>3</v>
      </c>
      <c r="J138" s="9">
        <v>0</v>
      </c>
      <c r="K138" s="9">
        <v>0</v>
      </c>
      <c r="L138" s="9">
        <v>6</v>
      </c>
      <c r="M138" s="9">
        <v>0</v>
      </c>
      <c r="N138" s="9">
        <v>2</v>
      </c>
      <c r="O138" s="9">
        <v>0</v>
      </c>
      <c r="P138" s="9">
        <v>0</v>
      </c>
      <c r="Q138" s="22">
        <f t="shared" si="20"/>
        <v>23.495890410958904</v>
      </c>
      <c r="R138" s="15">
        <f t="shared" si="21"/>
        <v>0</v>
      </c>
      <c r="S138" s="15">
        <f t="shared" si="22"/>
        <v>0</v>
      </c>
      <c r="T138" s="15">
        <f t="shared" si="23"/>
        <v>50</v>
      </c>
      <c r="U138" s="15">
        <f t="shared" si="24"/>
        <v>0</v>
      </c>
      <c r="V138" s="15">
        <f t="shared" si="25"/>
        <v>10</v>
      </c>
      <c r="W138" s="15">
        <f t="shared" si="26"/>
        <v>0</v>
      </c>
      <c r="X138" s="15">
        <f t="shared" si="27"/>
        <v>0</v>
      </c>
      <c r="Y138" s="15">
        <f t="shared" si="28"/>
        <v>10</v>
      </c>
      <c r="Z138" s="10">
        <f t="shared" si="29"/>
        <v>70</v>
      </c>
      <c r="AA138" s="26">
        <v>130</v>
      </c>
    </row>
    <row r="139" spans="1:27" ht="19.899999999999999" customHeight="1" x14ac:dyDescent="0.3">
      <c r="A139" s="19">
        <v>240</v>
      </c>
      <c r="B139" s="19" t="s">
        <v>365</v>
      </c>
      <c r="C139" s="19" t="s">
        <v>365</v>
      </c>
      <c r="D139" s="19" t="s">
        <v>365</v>
      </c>
      <c r="E139" s="19" t="s">
        <v>275</v>
      </c>
      <c r="F139" s="20">
        <v>23179</v>
      </c>
      <c r="G139" s="21">
        <v>1</v>
      </c>
      <c r="H139" s="21">
        <v>2</v>
      </c>
      <c r="I139" s="21">
        <v>3</v>
      </c>
      <c r="J139" s="9">
        <v>0</v>
      </c>
      <c r="K139" s="9">
        <v>0</v>
      </c>
      <c r="L139" s="9">
        <v>6</v>
      </c>
      <c r="M139" s="9">
        <v>0</v>
      </c>
      <c r="N139" s="9">
        <v>0</v>
      </c>
      <c r="O139" s="9">
        <v>0</v>
      </c>
      <c r="P139" s="9">
        <v>0</v>
      </c>
      <c r="Q139" s="22">
        <f t="shared" si="20"/>
        <v>58.208219178082189</v>
      </c>
      <c r="R139" s="15">
        <f t="shared" si="21"/>
        <v>0</v>
      </c>
      <c r="S139" s="15">
        <f t="shared" si="22"/>
        <v>0</v>
      </c>
      <c r="T139" s="15">
        <f t="shared" si="23"/>
        <v>50</v>
      </c>
      <c r="U139" s="15">
        <f t="shared" si="24"/>
        <v>0</v>
      </c>
      <c r="V139" s="15">
        <f t="shared" si="25"/>
        <v>0</v>
      </c>
      <c r="W139" s="15">
        <f t="shared" si="26"/>
        <v>0</v>
      </c>
      <c r="X139" s="15">
        <f t="shared" si="27"/>
        <v>0</v>
      </c>
      <c r="Y139" s="15">
        <f t="shared" si="28"/>
        <v>20</v>
      </c>
      <c r="Z139" s="10">
        <f t="shared" si="29"/>
        <v>70</v>
      </c>
      <c r="AA139" s="25">
        <v>131</v>
      </c>
    </row>
    <row r="140" spans="1:27" ht="19.899999999999999" customHeight="1" x14ac:dyDescent="0.3">
      <c r="A140" s="19">
        <v>119</v>
      </c>
      <c r="B140" s="19" t="s">
        <v>365</v>
      </c>
      <c r="C140" s="19" t="s">
        <v>365</v>
      </c>
      <c r="D140" s="19" t="s">
        <v>365</v>
      </c>
      <c r="E140" s="19" t="s">
        <v>161</v>
      </c>
      <c r="F140" s="20">
        <v>30626</v>
      </c>
      <c r="G140" s="21">
        <v>2</v>
      </c>
      <c r="H140" s="21">
        <v>1</v>
      </c>
      <c r="I140" s="21">
        <v>3</v>
      </c>
      <c r="J140" s="9">
        <v>0</v>
      </c>
      <c r="K140" s="9">
        <v>0</v>
      </c>
      <c r="L140" s="9">
        <v>5</v>
      </c>
      <c r="M140" s="9">
        <v>0</v>
      </c>
      <c r="N140" s="9">
        <v>3</v>
      </c>
      <c r="O140" s="9">
        <v>0</v>
      </c>
      <c r="P140" s="9">
        <v>0</v>
      </c>
      <c r="Q140" s="22">
        <f t="shared" si="20"/>
        <v>37.805479452054797</v>
      </c>
      <c r="R140" s="15">
        <f t="shared" si="21"/>
        <v>0</v>
      </c>
      <c r="S140" s="15">
        <f t="shared" si="22"/>
        <v>0</v>
      </c>
      <c r="T140" s="15">
        <f t="shared" si="23"/>
        <v>40</v>
      </c>
      <c r="U140" s="15">
        <f t="shared" si="24"/>
        <v>0</v>
      </c>
      <c r="V140" s="15">
        <f t="shared" si="25"/>
        <v>20</v>
      </c>
      <c r="W140" s="15">
        <f t="shared" si="26"/>
        <v>0</v>
      </c>
      <c r="X140" s="15">
        <f t="shared" si="27"/>
        <v>0</v>
      </c>
      <c r="Y140" s="15">
        <f t="shared" si="28"/>
        <v>10</v>
      </c>
      <c r="Z140" s="10">
        <f t="shared" si="29"/>
        <v>70</v>
      </c>
      <c r="AA140" s="26">
        <v>132</v>
      </c>
    </row>
    <row r="141" spans="1:27" ht="19.899999999999999" customHeight="1" x14ac:dyDescent="0.3">
      <c r="A141" s="19">
        <v>53</v>
      </c>
      <c r="B141" s="19" t="s">
        <v>365</v>
      </c>
      <c r="C141" s="19" t="s">
        <v>365</v>
      </c>
      <c r="D141" s="19" t="s">
        <v>365</v>
      </c>
      <c r="E141" s="19" t="s">
        <v>96</v>
      </c>
      <c r="F141" s="20">
        <v>31447</v>
      </c>
      <c r="G141" s="21">
        <v>1</v>
      </c>
      <c r="H141" s="21">
        <v>3</v>
      </c>
      <c r="I141" s="21">
        <v>2</v>
      </c>
      <c r="J141" s="9">
        <v>0</v>
      </c>
      <c r="K141" s="9">
        <v>0</v>
      </c>
      <c r="L141" s="9">
        <v>4</v>
      </c>
      <c r="M141" s="9">
        <v>0</v>
      </c>
      <c r="N141" s="9">
        <v>4</v>
      </c>
      <c r="O141" s="9">
        <v>0</v>
      </c>
      <c r="P141" s="9">
        <v>0</v>
      </c>
      <c r="Q141" s="22">
        <f t="shared" si="20"/>
        <v>35.556164383561644</v>
      </c>
      <c r="R141" s="15">
        <f t="shared" si="21"/>
        <v>0</v>
      </c>
      <c r="S141" s="15">
        <f t="shared" si="22"/>
        <v>0</v>
      </c>
      <c r="T141" s="15">
        <f t="shared" si="23"/>
        <v>30</v>
      </c>
      <c r="U141" s="15">
        <f t="shared" si="24"/>
        <v>0</v>
      </c>
      <c r="V141" s="15">
        <f t="shared" si="25"/>
        <v>30</v>
      </c>
      <c r="W141" s="15">
        <f t="shared" si="26"/>
        <v>0</v>
      </c>
      <c r="X141" s="15">
        <f t="shared" si="27"/>
        <v>0</v>
      </c>
      <c r="Y141" s="15">
        <f t="shared" si="28"/>
        <v>10</v>
      </c>
      <c r="Z141" s="10">
        <f t="shared" si="29"/>
        <v>70</v>
      </c>
      <c r="AA141" s="26">
        <v>133</v>
      </c>
    </row>
    <row r="142" spans="1:27" ht="19.899999999999999" customHeight="1" x14ac:dyDescent="0.3">
      <c r="A142" s="19">
        <v>174</v>
      </c>
      <c r="B142" s="19" t="s">
        <v>365</v>
      </c>
      <c r="C142" s="19" t="s">
        <v>365</v>
      </c>
      <c r="D142" s="19" t="s">
        <v>365</v>
      </c>
      <c r="E142" s="19" t="s">
        <v>214</v>
      </c>
      <c r="F142" s="20">
        <v>29399</v>
      </c>
      <c r="G142" s="21">
        <v>1</v>
      </c>
      <c r="H142" s="21">
        <v>2</v>
      </c>
      <c r="I142" s="21">
        <v>3</v>
      </c>
      <c r="J142" s="9">
        <v>0</v>
      </c>
      <c r="K142" s="9">
        <v>0</v>
      </c>
      <c r="L142" s="9">
        <v>4</v>
      </c>
      <c r="M142" s="9">
        <v>0</v>
      </c>
      <c r="N142" s="9">
        <v>4</v>
      </c>
      <c r="O142" s="9">
        <v>0</v>
      </c>
      <c r="P142" s="9">
        <v>0</v>
      </c>
      <c r="Q142" s="22">
        <f t="shared" si="20"/>
        <v>41.167123287671231</v>
      </c>
      <c r="R142" s="15">
        <f t="shared" si="21"/>
        <v>0</v>
      </c>
      <c r="S142" s="15">
        <f t="shared" si="22"/>
        <v>0</v>
      </c>
      <c r="T142" s="15">
        <f t="shared" si="23"/>
        <v>30</v>
      </c>
      <c r="U142" s="15">
        <f t="shared" si="24"/>
        <v>0</v>
      </c>
      <c r="V142" s="15">
        <f t="shared" si="25"/>
        <v>30</v>
      </c>
      <c r="W142" s="15">
        <f t="shared" si="26"/>
        <v>0</v>
      </c>
      <c r="X142" s="15">
        <f t="shared" si="27"/>
        <v>0</v>
      </c>
      <c r="Y142" s="15">
        <f t="shared" si="28"/>
        <v>10</v>
      </c>
      <c r="Z142" s="10">
        <f t="shared" si="29"/>
        <v>70</v>
      </c>
      <c r="AA142" s="25">
        <v>134</v>
      </c>
    </row>
    <row r="143" spans="1:27" ht="19.899999999999999" customHeight="1" x14ac:dyDescent="0.3">
      <c r="A143" s="19">
        <v>223</v>
      </c>
      <c r="B143" s="19" t="s">
        <v>365</v>
      </c>
      <c r="C143" s="19" t="s">
        <v>365</v>
      </c>
      <c r="D143" s="19" t="s">
        <v>365</v>
      </c>
      <c r="E143" s="19" t="s">
        <v>260</v>
      </c>
      <c r="F143" s="20">
        <v>29826</v>
      </c>
      <c r="G143" s="21">
        <v>1</v>
      </c>
      <c r="H143" s="21">
        <v>2</v>
      </c>
      <c r="I143" s="21">
        <v>3</v>
      </c>
      <c r="J143" s="9">
        <v>0</v>
      </c>
      <c r="K143" s="9">
        <v>0</v>
      </c>
      <c r="L143" s="9">
        <v>4</v>
      </c>
      <c r="M143" s="9">
        <v>0</v>
      </c>
      <c r="N143" s="9">
        <v>2</v>
      </c>
      <c r="O143" s="9">
        <v>2</v>
      </c>
      <c r="P143" s="9">
        <v>0</v>
      </c>
      <c r="Q143" s="22">
        <f t="shared" si="20"/>
        <v>39.9972602739726</v>
      </c>
      <c r="R143" s="15">
        <f t="shared" si="21"/>
        <v>0</v>
      </c>
      <c r="S143" s="15">
        <f t="shared" si="22"/>
        <v>0</v>
      </c>
      <c r="T143" s="15">
        <f t="shared" si="23"/>
        <v>30</v>
      </c>
      <c r="U143" s="15">
        <f t="shared" si="24"/>
        <v>0</v>
      </c>
      <c r="V143" s="15">
        <f t="shared" si="25"/>
        <v>10</v>
      </c>
      <c r="W143" s="15">
        <f t="shared" si="26"/>
        <v>20</v>
      </c>
      <c r="X143" s="15">
        <f t="shared" si="27"/>
        <v>0</v>
      </c>
      <c r="Y143" s="15">
        <f t="shared" si="28"/>
        <v>10</v>
      </c>
      <c r="Z143" s="10">
        <f t="shared" si="29"/>
        <v>70</v>
      </c>
      <c r="AA143" s="26">
        <v>135</v>
      </c>
    </row>
    <row r="144" spans="1:27" ht="19.899999999999999" customHeight="1" x14ac:dyDescent="0.3">
      <c r="A144" s="19">
        <v>241</v>
      </c>
      <c r="B144" s="19" t="s">
        <v>365</v>
      </c>
      <c r="C144" s="19" t="s">
        <v>365</v>
      </c>
      <c r="D144" s="19" t="s">
        <v>365</v>
      </c>
      <c r="E144" s="19" t="s">
        <v>276</v>
      </c>
      <c r="F144" s="20">
        <v>26758</v>
      </c>
      <c r="G144" s="21">
        <v>1</v>
      </c>
      <c r="H144" s="21">
        <v>2</v>
      </c>
      <c r="I144" s="21">
        <v>3</v>
      </c>
      <c r="J144" s="9">
        <v>1</v>
      </c>
      <c r="K144" s="9">
        <v>0</v>
      </c>
      <c r="L144" s="9">
        <v>5</v>
      </c>
      <c r="M144" s="9">
        <v>0</v>
      </c>
      <c r="N144" s="9">
        <v>0</v>
      </c>
      <c r="O144" s="9">
        <v>0</v>
      </c>
      <c r="P144" s="9">
        <v>0</v>
      </c>
      <c r="Q144" s="22">
        <f t="shared" si="20"/>
        <v>48.402739726027399</v>
      </c>
      <c r="R144" s="15">
        <f t="shared" si="21"/>
        <v>17</v>
      </c>
      <c r="S144" s="15">
        <f t="shared" si="22"/>
        <v>0</v>
      </c>
      <c r="T144" s="15">
        <f t="shared" si="23"/>
        <v>40</v>
      </c>
      <c r="U144" s="15">
        <f t="shared" si="24"/>
        <v>0</v>
      </c>
      <c r="V144" s="15">
        <f t="shared" si="25"/>
        <v>0</v>
      </c>
      <c r="W144" s="15">
        <f t="shared" si="26"/>
        <v>0</v>
      </c>
      <c r="X144" s="15">
        <f t="shared" si="27"/>
        <v>0</v>
      </c>
      <c r="Y144" s="15">
        <f t="shared" si="28"/>
        <v>10</v>
      </c>
      <c r="Z144" s="10">
        <f t="shared" si="29"/>
        <v>67</v>
      </c>
      <c r="AA144" s="26">
        <v>136</v>
      </c>
    </row>
    <row r="145" spans="1:27" ht="19.899999999999999" customHeight="1" x14ac:dyDescent="0.3">
      <c r="A145" s="19">
        <v>233</v>
      </c>
      <c r="B145" s="19" t="s">
        <v>365</v>
      </c>
      <c r="C145" s="19" t="s">
        <v>365</v>
      </c>
      <c r="D145" s="19" t="s">
        <v>365</v>
      </c>
      <c r="E145" s="19" t="s">
        <v>268</v>
      </c>
      <c r="F145" s="20">
        <v>25820</v>
      </c>
      <c r="G145" s="21">
        <v>1</v>
      </c>
      <c r="H145" s="21"/>
      <c r="I145" s="21"/>
      <c r="J145" s="9">
        <v>0</v>
      </c>
      <c r="K145" s="9">
        <v>0</v>
      </c>
      <c r="L145" s="9">
        <v>5</v>
      </c>
      <c r="M145" s="9">
        <v>0</v>
      </c>
      <c r="N145" s="9">
        <v>1</v>
      </c>
      <c r="O145" s="9">
        <v>0</v>
      </c>
      <c r="P145" s="9">
        <v>0</v>
      </c>
      <c r="Q145" s="22">
        <f t="shared" si="20"/>
        <v>50.972602739726028</v>
      </c>
      <c r="R145" s="15">
        <f t="shared" si="21"/>
        <v>0</v>
      </c>
      <c r="S145" s="15">
        <f t="shared" si="22"/>
        <v>0</v>
      </c>
      <c r="T145" s="15">
        <f t="shared" si="23"/>
        <v>40</v>
      </c>
      <c r="U145" s="15">
        <f t="shared" si="24"/>
        <v>0</v>
      </c>
      <c r="V145" s="15">
        <f t="shared" si="25"/>
        <v>5</v>
      </c>
      <c r="W145" s="15">
        <f t="shared" si="26"/>
        <v>0</v>
      </c>
      <c r="X145" s="15">
        <f t="shared" si="27"/>
        <v>0</v>
      </c>
      <c r="Y145" s="15">
        <f t="shared" si="28"/>
        <v>20</v>
      </c>
      <c r="Z145" s="10">
        <f t="shared" si="29"/>
        <v>65</v>
      </c>
      <c r="AA145" s="25">
        <v>137</v>
      </c>
    </row>
    <row r="146" spans="1:27" ht="19.899999999999999" customHeight="1" x14ac:dyDescent="0.3">
      <c r="A146" s="19">
        <v>312</v>
      </c>
      <c r="B146" s="19" t="s">
        <v>365</v>
      </c>
      <c r="C146" s="19" t="s">
        <v>365</v>
      </c>
      <c r="D146" s="19" t="s">
        <v>365</v>
      </c>
      <c r="E146" s="19" t="s">
        <v>345</v>
      </c>
      <c r="F146" s="20">
        <v>23805</v>
      </c>
      <c r="G146" s="21">
        <v>1</v>
      </c>
      <c r="H146" s="21">
        <v>2</v>
      </c>
      <c r="I146" s="21">
        <v>3</v>
      </c>
      <c r="J146" s="9">
        <v>0</v>
      </c>
      <c r="K146" s="9">
        <v>0</v>
      </c>
      <c r="L146" s="9">
        <v>0</v>
      </c>
      <c r="M146" s="9">
        <v>3</v>
      </c>
      <c r="N146" s="9">
        <v>0</v>
      </c>
      <c r="O146" s="9">
        <v>3</v>
      </c>
      <c r="P146" s="9">
        <v>0</v>
      </c>
      <c r="Q146" s="22">
        <f t="shared" si="20"/>
        <v>56.493150684931507</v>
      </c>
      <c r="R146" s="15">
        <f t="shared" si="21"/>
        <v>0</v>
      </c>
      <c r="S146" s="15">
        <f t="shared" si="22"/>
        <v>0</v>
      </c>
      <c r="T146" s="15">
        <f t="shared" si="23"/>
        <v>0</v>
      </c>
      <c r="U146" s="15">
        <f t="shared" si="24"/>
        <v>15</v>
      </c>
      <c r="V146" s="15">
        <f t="shared" si="25"/>
        <v>0</v>
      </c>
      <c r="W146" s="15">
        <f t="shared" si="26"/>
        <v>30</v>
      </c>
      <c r="X146" s="15">
        <f t="shared" si="27"/>
        <v>0</v>
      </c>
      <c r="Y146" s="15">
        <f t="shared" si="28"/>
        <v>20</v>
      </c>
      <c r="Z146" s="10">
        <f t="shared" si="29"/>
        <v>65</v>
      </c>
      <c r="AA146" s="26">
        <v>138</v>
      </c>
    </row>
    <row r="147" spans="1:27" ht="19.899999999999999" customHeight="1" x14ac:dyDescent="0.3">
      <c r="A147" s="19">
        <v>118</v>
      </c>
      <c r="B147" s="19" t="s">
        <v>365</v>
      </c>
      <c r="C147" s="19" t="s">
        <v>365</v>
      </c>
      <c r="D147" s="19" t="s">
        <v>365</v>
      </c>
      <c r="E147" s="19" t="s">
        <v>160</v>
      </c>
      <c r="F147" s="20">
        <v>27556</v>
      </c>
      <c r="G147" s="21">
        <v>1</v>
      </c>
      <c r="H147" s="21">
        <v>2</v>
      </c>
      <c r="I147" s="21">
        <v>3</v>
      </c>
      <c r="J147" s="9">
        <v>2</v>
      </c>
      <c r="K147" s="9">
        <v>0</v>
      </c>
      <c r="L147" s="9">
        <v>0</v>
      </c>
      <c r="M147" s="9">
        <v>3</v>
      </c>
      <c r="N147" s="9">
        <v>1</v>
      </c>
      <c r="O147" s="9">
        <v>0</v>
      </c>
      <c r="P147" s="9">
        <v>0</v>
      </c>
      <c r="Q147" s="22">
        <f t="shared" si="20"/>
        <v>46.216438356164382</v>
      </c>
      <c r="R147" s="15">
        <f t="shared" si="21"/>
        <v>34</v>
      </c>
      <c r="S147" s="15">
        <f t="shared" si="22"/>
        <v>0</v>
      </c>
      <c r="T147" s="15">
        <f t="shared" si="23"/>
        <v>0</v>
      </c>
      <c r="U147" s="15">
        <f t="shared" si="24"/>
        <v>15</v>
      </c>
      <c r="V147" s="15">
        <f t="shared" si="25"/>
        <v>5</v>
      </c>
      <c r="W147" s="15">
        <f t="shared" si="26"/>
        <v>0</v>
      </c>
      <c r="X147" s="15">
        <f t="shared" si="27"/>
        <v>0</v>
      </c>
      <c r="Y147" s="15">
        <f t="shared" si="28"/>
        <v>10</v>
      </c>
      <c r="Z147" s="10">
        <f t="shared" si="29"/>
        <v>64</v>
      </c>
      <c r="AA147" s="26">
        <v>139</v>
      </c>
    </row>
    <row r="148" spans="1:27" ht="19.899999999999999" customHeight="1" x14ac:dyDescent="0.3">
      <c r="A148" s="19">
        <v>180</v>
      </c>
      <c r="B148" s="19" t="s">
        <v>365</v>
      </c>
      <c r="C148" s="19" t="s">
        <v>365</v>
      </c>
      <c r="D148" s="19" t="s">
        <v>365</v>
      </c>
      <c r="E148" s="19" t="s">
        <v>220</v>
      </c>
      <c r="F148" s="20">
        <v>30595</v>
      </c>
      <c r="G148" s="21">
        <v>1</v>
      </c>
      <c r="H148" s="21">
        <v>2</v>
      </c>
      <c r="I148" s="21">
        <v>3</v>
      </c>
      <c r="J148" s="9">
        <v>0</v>
      </c>
      <c r="K148" s="9">
        <v>0</v>
      </c>
      <c r="L148" s="9">
        <v>0</v>
      </c>
      <c r="M148" s="9">
        <v>3</v>
      </c>
      <c r="N148" s="9">
        <v>3</v>
      </c>
      <c r="O148" s="9">
        <v>0</v>
      </c>
      <c r="P148" s="9">
        <v>80</v>
      </c>
      <c r="Q148" s="22">
        <f t="shared" si="20"/>
        <v>37.890410958904113</v>
      </c>
      <c r="R148" s="15">
        <f t="shared" si="21"/>
        <v>0</v>
      </c>
      <c r="S148" s="15">
        <f t="shared" si="22"/>
        <v>0</v>
      </c>
      <c r="T148" s="15">
        <f t="shared" si="23"/>
        <v>0</v>
      </c>
      <c r="U148" s="15">
        <f t="shared" si="24"/>
        <v>15</v>
      </c>
      <c r="V148" s="15">
        <f t="shared" si="25"/>
        <v>20</v>
      </c>
      <c r="W148" s="15">
        <f t="shared" si="26"/>
        <v>0</v>
      </c>
      <c r="X148" s="15">
        <f t="shared" si="27"/>
        <v>17</v>
      </c>
      <c r="Y148" s="15">
        <f t="shared" si="28"/>
        <v>10</v>
      </c>
      <c r="Z148" s="10">
        <f t="shared" si="29"/>
        <v>62</v>
      </c>
      <c r="AA148" s="25">
        <v>140</v>
      </c>
    </row>
    <row r="149" spans="1:27" ht="19.899999999999999" customHeight="1" x14ac:dyDescent="0.3">
      <c r="A149" s="19">
        <v>245</v>
      </c>
      <c r="B149" s="19" t="s">
        <v>365</v>
      </c>
      <c r="C149" s="19" t="s">
        <v>365</v>
      </c>
      <c r="D149" s="19" t="s">
        <v>365</v>
      </c>
      <c r="E149" s="19" t="s">
        <v>280</v>
      </c>
      <c r="F149" s="20">
        <v>28960</v>
      </c>
      <c r="G149" s="21">
        <v>1</v>
      </c>
      <c r="H149" s="21">
        <v>2</v>
      </c>
      <c r="I149" s="21">
        <v>3</v>
      </c>
      <c r="J149" s="9">
        <v>2</v>
      </c>
      <c r="K149" s="9">
        <v>8</v>
      </c>
      <c r="L149" s="9">
        <v>0</v>
      </c>
      <c r="M149" s="9">
        <v>0</v>
      </c>
      <c r="N149" s="9">
        <v>2</v>
      </c>
      <c r="O149" s="9">
        <v>0</v>
      </c>
      <c r="P149" s="9">
        <v>0</v>
      </c>
      <c r="Q149" s="22">
        <f t="shared" si="20"/>
        <v>42.369863013698627</v>
      </c>
      <c r="R149" s="15">
        <f t="shared" si="21"/>
        <v>34</v>
      </c>
      <c r="S149" s="15">
        <f t="shared" si="22"/>
        <v>8</v>
      </c>
      <c r="T149" s="15">
        <f t="shared" si="23"/>
        <v>0</v>
      </c>
      <c r="U149" s="15">
        <f t="shared" si="24"/>
        <v>0</v>
      </c>
      <c r="V149" s="15">
        <f t="shared" si="25"/>
        <v>10</v>
      </c>
      <c r="W149" s="15">
        <f t="shared" si="26"/>
        <v>0</v>
      </c>
      <c r="X149" s="15">
        <f t="shared" si="27"/>
        <v>0</v>
      </c>
      <c r="Y149" s="15">
        <f t="shared" si="28"/>
        <v>10</v>
      </c>
      <c r="Z149" s="10">
        <f t="shared" si="29"/>
        <v>62</v>
      </c>
      <c r="AA149" s="26">
        <v>141</v>
      </c>
    </row>
    <row r="150" spans="1:27" ht="19.899999999999999" customHeight="1" x14ac:dyDescent="0.3">
      <c r="A150" s="19">
        <v>28</v>
      </c>
      <c r="B150" s="19" t="s">
        <v>365</v>
      </c>
      <c r="C150" s="19" t="s">
        <v>365</v>
      </c>
      <c r="D150" s="19" t="s">
        <v>365</v>
      </c>
      <c r="E150" s="19" t="s">
        <v>71</v>
      </c>
      <c r="F150" s="20">
        <v>26425</v>
      </c>
      <c r="G150" s="21">
        <v>1</v>
      </c>
      <c r="H150" s="21">
        <v>2</v>
      </c>
      <c r="I150" s="21">
        <v>3</v>
      </c>
      <c r="J150" s="9">
        <v>0</v>
      </c>
      <c r="K150" s="9">
        <v>0</v>
      </c>
      <c r="L150" s="9">
        <v>4</v>
      </c>
      <c r="M150" s="9">
        <v>3</v>
      </c>
      <c r="N150" s="9">
        <v>1</v>
      </c>
      <c r="O150" s="9">
        <v>0</v>
      </c>
      <c r="P150" s="9">
        <v>0</v>
      </c>
      <c r="Q150" s="22">
        <f t="shared" si="20"/>
        <v>49.315068493150683</v>
      </c>
      <c r="R150" s="15">
        <f t="shared" si="21"/>
        <v>0</v>
      </c>
      <c r="S150" s="15">
        <f t="shared" si="22"/>
        <v>0</v>
      </c>
      <c r="T150" s="15">
        <f t="shared" si="23"/>
        <v>30</v>
      </c>
      <c r="U150" s="15">
        <f t="shared" si="24"/>
        <v>15</v>
      </c>
      <c r="V150" s="15">
        <f t="shared" si="25"/>
        <v>5</v>
      </c>
      <c r="W150" s="15">
        <f t="shared" si="26"/>
        <v>0</v>
      </c>
      <c r="X150" s="15">
        <f t="shared" si="27"/>
        <v>0</v>
      </c>
      <c r="Y150" s="15">
        <f t="shared" si="28"/>
        <v>10</v>
      </c>
      <c r="Z150" s="10">
        <f t="shared" si="29"/>
        <v>60</v>
      </c>
      <c r="AA150" s="26">
        <v>142</v>
      </c>
    </row>
    <row r="151" spans="1:27" ht="19.899999999999999" customHeight="1" x14ac:dyDescent="0.3">
      <c r="A151" s="19">
        <v>38</v>
      </c>
      <c r="B151" s="19" t="s">
        <v>365</v>
      </c>
      <c r="C151" s="19" t="s">
        <v>365</v>
      </c>
      <c r="D151" s="19" t="s">
        <v>365</v>
      </c>
      <c r="E151" s="19" t="s">
        <v>81</v>
      </c>
      <c r="F151" s="20">
        <v>28195</v>
      </c>
      <c r="G151" s="21">
        <v>1</v>
      </c>
      <c r="H151" s="21">
        <v>2</v>
      </c>
      <c r="I151" s="21">
        <v>3</v>
      </c>
      <c r="J151" s="9">
        <v>0</v>
      </c>
      <c r="K151" s="9">
        <v>0</v>
      </c>
      <c r="L151" s="9">
        <v>4</v>
      </c>
      <c r="M151" s="9">
        <v>0</v>
      </c>
      <c r="N151" s="9">
        <v>3</v>
      </c>
      <c r="O151" s="9">
        <v>0</v>
      </c>
      <c r="P151" s="9">
        <v>0</v>
      </c>
      <c r="Q151" s="22">
        <f t="shared" si="20"/>
        <v>44.465753424657535</v>
      </c>
      <c r="R151" s="15">
        <f t="shared" si="21"/>
        <v>0</v>
      </c>
      <c r="S151" s="15">
        <f t="shared" si="22"/>
        <v>0</v>
      </c>
      <c r="T151" s="15">
        <f t="shared" si="23"/>
        <v>30</v>
      </c>
      <c r="U151" s="15">
        <f t="shared" si="24"/>
        <v>0</v>
      </c>
      <c r="V151" s="15">
        <f t="shared" si="25"/>
        <v>20</v>
      </c>
      <c r="W151" s="15">
        <f t="shared" si="26"/>
        <v>0</v>
      </c>
      <c r="X151" s="15">
        <f t="shared" si="27"/>
        <v>0</v>
      </c>
      <c r="Y151" s="15">
        <f t="shared" si="28"/>
        <v>10</v>
      </c>
      <c r="Z151" s="10">
        <f t="shared" si="29"/>
        <v>60</v>
      </c>
      <c r="AA151" s="25">
        <v>143</v>
      </c>
    </row>
    <row r="152" spans="1:27" ht="19.899999999999999" customHeight="1" x14ac:dyDescent="0.3">
      <c r="A152" s="19">
        <v>74</v>
      </c>
      <c r="B152" s="19" t="s">
        <v>365</v>
      </c>
      <c r="C152" s="19" t="s">
        <v>365</v>
      </c>
      <c r="D152" s="19" t="s">
        <v>365</v>
      </c>
      <c r="E152" s="19" t="s">
        <v>116</v>
      </c>
      <c r="F152" s="20">
        <v>25430</v>
      </c>
      <c r="G152" s="21">
        <v>1</v>
      </c>
      <c r="H152" s="21">
        <v>2</v>
      </c>
      <c r="I152" s="21">
        <v>3</v>
      </c>
      <c r="J152" s="9">
        <v>0</v>
      </c>
      <c r="K152" s="9">
        <v>0</v>
      </c>
      <c r="L152" s="9">
        <v>5</v>
      </c>
      <c r="M152" s="9">
        <v>0</v>
      </c>
      <c r="N152" s="9">
        <v>0</v>
      </c>
      <c r="O152" s="9">
        <v>0</v>
      </c>
      <c r="P152" s="9">
        <v>0</v>
      </c>
      <c r="Q152" s="22">
        <f t="shared" si="20"/>
        <v>52.041095890410958</v>
      </c>
      <c r="R152" s="15">
        <f t="shared" si="21"/>
        <v>0</v>
      </c>
      <c r="S152" s="15">
        <f t="shared" si="22"/>
        <v>0</v>
      </c>
      <c r="T152" s="15">
        <f t="shared" si="23"/>
        <v>40</v>
      </c>
      <c r="U152" s="15">
        <f t="shared" si="24"/>
        <v>0</v>
      </c>
      <c r="V152" s="15">
        <f t="shared" si="25"/>
        <v>0</v>
      </c>
      <c r="W152" s="15">
        <f t="shared" si="26"/>
        <v>0</v>
      </c>
      <c r="X152" s="15">
        <f t="shared" si="27"/>
        <v>0</v>
      </c>
      <c r="Y152" s="15">
        <f t="shared" si="28"/>
        <v>20</v>
      </c>
      <c r="Z152" s="10">
        <f t="shared" si="29"/>
        <v>60</v>
      </c>
      <c r="AA152" s="26">
        <v>144</v>
      </c>
    </row>
    <row r="153" spans="1:27" ht="19.899999999999999" customHeight="1" x14ac:dyDescent="0.3">
      <c r="A153" s="19">
        <v>134</v>
      </c>
      <c r="B153" s="19" t="s">
        <v>365</v>
      </c>
      <c r="C153" s="19" t="s">
        <v>365</v>
      </c>
      <c r="D153" s="19" t="s">
        <v>365</v>
      </c>
      <c r="E153" s="19" t="s">
        <v>176</v>
      </c>
      <c r="F153" s="20">
        <v>29551</v>
      </c>
      <c r="G153" s="21">
        <v>1</v>
      </c>
      <c r="H153" s="21">
        <v>2</v>
      </c>
      <c r="I153" s="21">
        <v>3</v>
      </c>
      <c r="J153" s="9">
        <v>0</v>
      </c>
      <c r="K153" s="9">
        <v>0</v>
      </c>
      <c r="L153" s="9">
        <v>4</v>
      </c>
      <c r="M153" s="9">
        <v>0</v>
      </c>
      <c r="N153" s="9">
        <v>3</v>
      </c>
      <c r="O153" s="9">
        <v>0</v>
      </c>
      <c r="P153" s="9">
        <v>0</v>
      </c>
      <c r="Q153" s="22">
        <f t="shared" si="20"/>
        <v>40.750684931506846</v>
      </c>
      <c r="R153" s="15">
        <f t="shared" si="21"/>
        <v>0</v>
      </c>
      <c r="S153" s="15">
        <f t="shared" si="22"/>
        <v>0</v>
      </c>
      <c r="T153" s="15">
        <f t="shared" si="23"/>
        <v>30</v>
      </c>
      <c r="U153" s="15">
        <f t="shared" si="24"/>
        <v>0</v>
      </c>
      <c r="V153" s="15">
        <f t="shared" si="25"/>
        <v>20</v>
      </c>
      <c r="W153" s="15">
        <f t="shared" si="26"/>
        <v>0</v>
      </c>
      <c r="X153" s="15">
        <f t="shared" si="27"/>
        <v>0</v>
      </c>
      <c r="Y153" s="15">
        <f t="shared" si="28"/>
        <v>10</v>
      </c>
      <c r="Z153" s="10">
        <f t="shared" si="29"/>
        <v>60</v>
      </c>
      <c r="AA153" s="26">
        <v>145</v>
      </c>
    </row>
    <row r="154" spans="1:27" ht="19.899999999999999" customHeight="1" x14ac:dyDescent="0.3">
      <c r="A154" s="19">
        <v>138</v>
      </c>
      <c r="B154" s="19" t="s">
        <v>365</v>
      </c>
      <c r="C154" s="19" t="s">
        <v>365</v>
      </c>
      <c r="D154" s="19" t="s">
        <v>365</v>
      </c>
      <c r="E154" s="19" t="s">
        <v>180</v>
      </c>
      <c r="F154" s="20">
        <v>29854</v>
      </c>
      <c r="G154" s="21">
        <v>1</v>
      </c>
      <c r="H154" s="21">
        <v>2</v>
      </c>
      <c r="I154" s="21">
        <v>3</v>
      </c>
      <c r="J154" s="9">
        <v>0</v>
      </c>
      <c r="K154" s="9">
        <v>0</v>
      </c>
      <c r="L154" s="9">
        <v>4</v>
      </c>
      <c r="M154" s="9">
        <v>0</v>
      </c>
      <c r="N154" s="9">
        <v>3</v>
      </c>
      <c r="O154" s="9">
        <v>0</v>
      </c>
      <c r="P154" s="9">
        <v>0</v>
      </c>
      <c r="Q154" s="22">
        <f t="shared" si="20"/>
        <v>39.920547945205477</v>
      </c>
      <c r="R154" s="15">
        <f t="shared" si="21"/>
        <v>0</v>
      </c>
      <c r="S154" s="15">
        <f t="shared" si="22"/>
        <v>0</v>
      </c>
      <c r="T154" s="15">
        <f t="shared" si="23"/>
        <v>30</v>
      </c>
      <c r="U154" s="15">
        <f t="shared" si="24"/>
        <v>0</v>
      </c>
      <c r="V154" s="15">
        <f t="shared" si="25"/>
        <v>20</v>
      </c>
      <c r="W154" s="15">
        <f t="shared" si="26"/>
        <v>0</v>
      </c>
      <c r="X154" s="15">
        <f t="shared" si="27"/>
        <v>0</v>
      </c>
      <c r="Y154" s="15">
        <f t="shared" si="28"/>
        <v>10</v>
      </c>
      <c r="Z154" s="10">
        <f t="shared" si="29"/>
        <v>60</v>
      </c>
      <c r="AA154" s="25">
        <v>146</v>
      </c>
    </row>
    <row r="155" spans="1:27" ht="19.899999999999999" customHeight="1" x14ac:dyDescent="0.3">
      <c r="A155" s="19">
        <v>211</v>
      </c>
      <c r="B155" s="19" t="s">
        <v>365</v>
      </c>
      <c r="C155" s="19" t="s">
        <v>365</v>
      </c>
      <c r="D155" s="19" t="s">
        <v>365</v>
      </c>
      <c r="E155" s="19" t="s">
        <v>249</v>
      </c>
      <c r="F155" s="20">
        <v>24577</v>
      </c>
      <c r="G155" s="21">
        <v>1</v>
      </c>
      <c r="H155" s="21">
        <v>2</v>
      </c>
      <c r="I155" s="21">
        <v>3</v>
      </c>
      <c r="J155" s="9">
        <v>0</v>
      </c>
      <c r="K155" s="9">
        <v>0</v>
      </c>
      <c r="L155" s="9">
        <v>4</v>
      </c>
      <c r="M155" s="9">
        <v>0</v>
      </c>
      <c r="N155" s="9">
        <v>2</v>
      </c>
      <c r="O155" s="9">
        <v>0</v>
      </c>
      <c r="P155" s="9">
        <v>0</v>
      </c>
      <c r="Q155" s="22">
        <f t="shared" si="20"/>
        <v>54.37808219178082</v>
      </c>
      <c r="R155" s="15">
        <f t="shared" si="21"/>
        <v>0</v>
      </c>
      <c r="S155" s="15">
        <f t="shared" si="22"/>
        <v>0</v>
      </c>
      <c r="T155" s="15">
        <f t="shared" si="23"/>
        <v>30</v>
      </c>
      <c r="U155" s="15">
        <f t="shared" si="24"/>
        <v>0</v>
      </c>
      <c r="V155" s="15">
        <f t="shared" si="25"/>
        <v>10</v>
      </c>
      <c r="W155" s="15">
        <f t="shared" si="26"/>
        <v>0</v>
      </c>
      <c r="X155" s="15">
        <f t="shared" si="27"/>
        <v>0</v>
      </c>
      <c r="Y155" s="15">
        <f t="shared" si="28"/>
        <v>20</v>
      </c>
      <c r="Z155" s="10">
        <f t="shared" si="29"/>
        <v>60</v>
      </c>
      <c r="AA155" s="26">
        <v>147</v>
      </c>
    </row>
    <row r="156" spans="1:27" ht="19.899999999999999" customHeight="1" x14ac:dyDescent="0.3">
      <c r="A156" s="19">
        <v>157</v>
      </c>
      <c r="B156" s="19" t="s">
        <v>365</v>
      </c>
      <c r="C156" s="19" t="s">
        <v>365</v>
      </c>
      <c r="D156" s="19" t="s">
        <v>365</v>
      </c>
      <c r="E156" s="19" t="s">
        <v>198</v>
      </c>
      <c r="F156" s="20">
        <v>25058</v>
      </c>
      <c r="G156" s="21"/>
      <c r="H156" s="21"/>
      <c r="I156" s="21">
        <v>1</v>
      </c>
      <c r="J156" s="9">
        <v>0</v>
      </c>
      <c r="K156" s="9">
        <v>0</v>
      </c>
      <c r="L156" s="9">
        <v>0</v>
      </c>
      <c r="M156" s="9">
        <v>3</v>
      </c>
      <c r="N156" s="9">
        <v>1</v>
      </c>
      <c r="O156" s="9">
        <v>0</v>
      </c>
      <c r="P156" s="9">
        <v>81</v>
      </c>
      <c r="Q156" s="22">
        <f t="shared" si="20"/>
        <v>53.060273972602737</v>
      </c>
      <c r="R156" s="15">
        <f t="shared" si="21"/>
        <v>0</v>
      </c>
      <c r="S156" s="15">
        <f t="shared" si="22"/>
        <v>0</v>
      </c>
      <c r="T156" s="15">
        <f t="shared" si="23"/>
        <v>0</v>
      </c>
      <c r="U156" s="15">
        <f t="shared" si="24"/>
        <v>15</v>
      </c>
      <c r="V156" s="15">
        <f t="shared" si="25"/>
        <v>5</v>
      </c>
      <c r="W156" s="15">
        <f t="shared" si="26"/>
        <v>0</v>
      </c>
      <c r="X156" s="15">
        <f t="shared" si="27"/>
        <v>17</v>
      </c>
      <c r="Y156" s="15">
        <f t="shared" si="28"/>
        <v>20</v>
      </c>
      <c r="Z156" s="10">
        <f t="shared" si="29"/>
        <v>57</v>
      </c>
      <c r="AA156" s="26">
        <v>148</v>
      </c>
    </row>
    <row r="157" spans="1:27" ht="19.899999999999999" customHeight="1" x14ac:dyDescent="0.3">
      <c r="A157" s="19">
        <v>305</v>
      </c>
      <c r="B157" s="19" t="s">
        <v>365</v>
      </c>
      <c r="C157" s="19" t="s">
        <v>365</v>
      </c>
      <c r="D157" s="19" t="s">
        <v>365</v>
      </c>
      <c r="E157" s="19" t="s">
        <v>338</v>
      </c>
      <c r="F157" s="20">
        <v>28668</v>
      </c>
      <c r="G157" s="21">
        <v>2</v>
      </c>
      <c r="H157" s="21">
        <v>3</v>
      </c>
      <c r="I157" s="21">
        <v>1</v>
      </c>
      <c r="J157" s="9">
        <v>0</v>
      </c>
      <c r="K157" s="9">
        <v>0</v>
      </c>
      <c r="L157" s="9">
        <v>4</v>
      </c>
      <c r="M157" s="9">
        <v>0</v>
      </c>
      <c r="N157" s="9">
        <v>0</v>
      </c>
      <c r="O157" s="9">
        <v>0</v>
      </c>
      <c r="P157" s="9">
        <v>100</v>
      </c>
      <c r="Q157" s="22">
        <f t="shared" si="20"/>
        <v>43.169863013698631</v>
      </c>
      <c r="R157" s="15">
        <f t="shared" si="21"/>
        <v>0</v>
      </c>
      <c r="S157" s="15">
        <f t="shared" si="22"/>
        <v>0</v>
      </c>
      <c r="T157" s="15">
        <f t="shared" si="23"/>
        <v>30</v>
      </c>
      <c r="U157" s="15">
        <f t="shared" si="24"/>
        <v>0</v>
      </c>
      <c r="V157" s="15">
        <f t="shared" si="25"/>
        <v>0</v>
      </c>
      <c r="W157" s="15">
        <f t="shared" si="26"/>
        <v>0</v>
      </c>
      <c r="X157" s="15">
        <f t="shared" si="27"/>
        <v>17</v>
      </c>
      <c r="Y157" s="15">
        <f t="shared" si="28"/>
        <v>10</v>
      </c>
      <c r="Z157" s="10">
        <f t="shared" si="29"/>
        <v>57</v>
      </c>
      <c r="AA157" s="25">
        <v>149</v>
      </c>
    </row>
    <row r="158" spans="1:27" ht="19.899999999999999" customHeight="1" x14ac:dyDescent="0.3">
      <c r="A158" s="19">
        <v>258</v>
      </c>
      <c r="B158" s="19" t="s">
        <v>365</v>
      </c>
      <c r="C158" s="19" t="s">
        <v>365</v>
      </c>
      <c r="D158" s="19" t="s">
        <v>365</v>
      </c>
      <c r="E158" s="19" t="s">
        <v>292</v>
      </c>
      <c r="F158" s="20">
        <v>30506</v>
      </c>
      <c r="G158" s="21">
        <v>1</v>
      </c>
      <c r="H158" s="21">
        <v>2</v>
      </c>
      <c r="I158" s="21">
        <v>3</v>
      </c>
      <c r="J158" s="9">
        <v>2</v>
      </c>
      <c r="K158" s="9">
        <v>2</v>
      </c>
      <c r="L158" s="9">
        <v>0</v>
      </c>
      <c r="M158" s="9">
        <v>0</v>
      </c>
      <c r="N158" s="9">
        <v>2</v>
      </c>
      <c r="O158" s="9">
        <v>0</v>
      </c>
      <c r="P158" s="9">
        <v>0</v>
      </c>
      <c r="Q158" s="22">
        <f t="shared" si="20"/>
        <v>38.134246575342466</v>
      </c>
      <c r="R158" s="15">
        <f t="shared" si="21"/>
        <v>34</v>
      </c>
      <c r="S158" s="15">
        <f t="shared" si="22"/>
        <v>2</v>
      </c>
      <c r="T158" s="15">
        <f t="shared" si="23"/>
        <v>0</v>
      </c>
      <c r="U158" s="15">
        <f t="shared" si="24"/>
        <v>0</v>
      </c>
      <c r="V158" s="15">
        <f t="shared" si="25"/>
        <v>10</v>
      </c>
      <c r="W158" s="15">
        <f t="shared" si="26"/>
        <v>0</v>
      </c>
      <c r="X158" s="15">
        <f t="shared" si="27"/>
        <v>0</v>
      </c>
      <c r="Y158" s="15">
        <f t="shared" si="28"/>
        <v>10</v>
      </c>
      <c r="Z158" s="10">
        <f t="shared" si="29"/>
        <v>56</v>
      </c>
      <c r="AA158" s="26">
        <v>150</v>
      </c>
    </row>
    <row r="159" spans="1:27" ht="19.899999999999999" customHeight="1" x14ac:dyDescent="0.3">
      <c r="A159" s="19">
        <v>69</v>
      </c>
      <c r="B159" s="19" t="s">
        <v>365</v>
      </c>
      <c r="C159" s="19" t="s">
        <v>365</v>
      </c>
      <c r="D159" s="19" t="s">
        <v>365</v>
      </c>
      <c r="E159" s="19" t="s">
        <v>111</v>
      </c>
      <c r="F159" s="20">
        <v>22835</v>
      </c>
      <c r="G159" s="21">
        <v>1</v>
      </c>
      <c r="H159" s="21">
        <v>2</v>
      </c>
      <c r="I159" s="21">
        <v>3</v>
      </c>
      <c r="J159" s="9">
        <v>0</v>
      </c>
      <c r="K159" s="9">
        <v>0</v>
      </c>
      <c r="L159" s="9">
        <v>4</v>
      </c>
      <c r="M159" s="9">
        <v>0</v>
      </c>
      <c r="N159" s="9">
        <v>1</v>
      </c>
      <c r="O159" s="9">
        <v>0</v>
      </c>
      <c r="P159" s="9">
        <v>0</v>
      </c>
      <c r="Q159" s="22">
        <f t="shared" si="20"/>
        <v>59.150684931506852</v>
      </c>
      <c r="R159" s="15">
        <f t="shared" si="21"/>
        <v>0</v>
      </c>
      <c r="S159" s="15">
        <f t="shared" si="22"/>
        <v>0</v>
      </c>
      <c r="T159" s="15">
        <f t="shared" si="23"/>
        <v>30</v>
      </c>
      <c r="U159" s="15">
        <f t="shared" si="24"/>
        <v>0</v>
      </c>
      <c r="V159" s="15">
        <f t="shared" si="25"/>
        <v>5</v>
      </c>
      <c r="W159" s="15">
        <f t="shared" si="26"/>
        <v>0</v>
      </c>
      <c r="X159" s="15">
        <f t="shared" si="27"/>
        <v>0</v>
      </c>
      <c r="Y159" s="15">
        <f t="shared" si="28"/>
        <v>20</v>
      </c>
      <c r="Z159" s="10">
        <f t="shared" si="29"/>
        <v>55</v>
      </c>
      <c r="AA159" s="26">
        <v>151</v>
      </c>
    </row>
    <row r="160" spans="1:27" ht="19.899999999999999" customHeight="1" x14ac:dyDescent="0.3">
      <c r="A160" s="19">
        <v>83</v>
      </c>
      <c r="B160" s="19" t="s">
        <v>365</v>
      </c>
      <c r="C160" s="19" t="s">
        <v>365</v>
      </c>
      <c r="D160" s="19" t="s">
        <v>365</v>
      </c>
      <c r="E160" s="20" t="s">
        <v>125</v>
      </c>
      <c r="F160" s="20">
        <v>29460</v>
      </c>
      <c r="G160" s="21">
        <v>1</v>
      </c>
      <c r="H160" s="21">
        <v>2</v>
      </c>
      <c r="I160" s="21">
        <v>3</v>
      </c>
      <c r="J160" s="9">
        <v>0</v>
      </c>
      <c r="K160" s="9">
        <v>0</v>
      </c>
      <c r="L160" s="9">
        <v>5</v>
      </c>
      <c r="M160" s="9">
        <v>0</v>
      </c>
      <c r="N160" s="9">
        <v>1</v>
      </c>
      <c r="O160" s="9">
        <v>0</v>
      </c>
      <c r="P160" s="9">
        <v>0</v>
      </c>
      <c r="Q160" s="22">
        <f t="shared" si="20"/>
        <v>41</v>
      </c>
      <c r="R160" s="15">
        <f t="shared" si="21"/>
        <v>0</v>
      </c>
      <c r="S160" s="15">
        <f t="shared" si="22"/>
        <v>0</v>
      </c>
      <c r="T160" s="15">
        <f t="shared" si="23"/>
        <v>40</v>
      </c>
      <c r="U160" s="15">
        <f t="shared" si="24"/>
        <v>0</v>
      </c>
      <c r="V160" s="15">
        <f t="shared" si="25"/>
        <v>5</v>
      </c>
      <c r="W160" s="15">
        <f t="shared" si="26"/>
        <v>0</v>
      </c>
      <c r="X160" s="15">
        <f t="shared" si="27"/>
        <v>0</v>
      </c>
      <c r="Y160" s="15">
        <f t="shared" si="28"/>
        <v>10</v>
      </c>
      <c r="Z160" s="10">
        <f t="shared" si="29"/>
        <v>55</v>
      </c>
      <c r="AA160" s="25">
        <v>152</v>
      </c>
    </row>
    <row r="161" spans="1:27" ht="19.899999999999999" customHeight="1" x14ac:dyDescent="0.3">
      <c r="A161" s="19">
        <v>117</v>
      </c>
      <c r="B161" s="19" t="s">
        <v>365</v>
      </c>
      <c r="C161" s="19" t="s">
        <v>365</v>
      </c>
      <c r="D161" s="19" t="s">
        <v>365</v>
      </c>
      <c r="E161" s="19" t="s">
        <v>159</v>
      </c>
      <c r="F161" s="20">
        <v>28029</v>
      </c>
      <c r="G161" s="21">
        <v>1</v>
      </c>
      <c r="H161" s="21">
        <v>2</v>
      </c>
      <c r="I161" s="21">
        <v>3</v>
      </c>
      <c r="J161" s="9">
        <v>0</v>
      </c>
      <c r="K161" s="9">
        <v>0</v>
      </c>
      <c r="L161" s="9">
        <v>4</v>
      </c>
      <c r="M161" s="9">
        <v>3</v>
      </c>
      <c r="N161" s="9">
        <v>0</v>
      </c>
      <c r="O161" s="9">
        <v>0</v>
      </c>
      <c r="P161" s="9">
        <v>0</v>
      </c>
      <c r="Q161" s="22">
        <f t="shared" si="20"/>
        <v>44.920547945205477</v>
      </c>
      <c r="R161" s="15">
        <f t="shared" si="21"/>
        <v>0</v>
      </c>
      <c r="S161" s="15">
        <f t="shared" si="22"/>
        <v>0</v>
      </c>
      <c r="T161" s="15">
        <f t="shared" si="23"/>
        <v>30</v>
      </c>
      <c r="U161" s="15">
        <f t="shared" si="24"/>
        <v>15</v>
      </c>
      <c r="V161" s="15">
        <f t="shared" si="25"/>
        <v>0</v>
      </c>
      <c r="W161" s="15">
        <f t="shared" si="26"/>
        <v>0</v>
      </c>
      <c r="X161" s="15">
        <f t="shared" si="27"/>
        <v>0</v>
      </c>
      <c r="Y161" s="15">
        <f t="shared" si="28"/>
        <v>10</v>
      </c>
      <c r="Z161" s="10">
        <f t="shared" si="29"/>
        <v>55</v>
      </c>
      <c r="AA161" s="26">
        <v>153</v>
      </c>
    </row>
    <row r="162" spans="1:27" ht="19.899999999999999" customHeight="1" x14ac:dyDescent="0.3">
      <c r="A162" s="19">
        <v>252</v>
      </c>
      <c r="B162" s="19" t="s">
        <v>365</v>
      </c>
      <c r="C162" s="19" t="s">
        <v>365</v>
      </c>
      <c r="D162" s="19" t="s">
        <v>365</v>
      </c>
      <c r="E162" s="19" t="s">
        <v>287</v>
      </c>
      <c r="F162" s="20">
        <v>33999</v>
      </c>
      <c r="G162" s="21">
        <v>2</v>
      </c>
      <c r="H162" s="21">
        <v>1</v>
      </c>
      <c r="I162" s="21">
        <v>3</v>
      </c>
      <c r="J162" s="9">
        <v>0</v>
      </c>
      <c r="K162" s="9">
        <v>0</v>
      </c>
      <c r="L162" s="9">
        <v>5</v>
      </c>
      <c r="M162" s="9">
        <v>0</v>
      </c>
      <c r="N162" s="9">
        <v>1</v>
      </c>
      <c r="O162" s="9">
        <v>0</v>
      </c>
      <c r="P162" s="9">
        <v>0</v>
      </c>
      <c r="Q162" s="22">
        <f t="shared" si="20"/>
        <v>28.564383561643837</v>
      </c>
      <c r="R162" s="15">
        <f t="shared" si="21"/>
        <v>0</v>
      </c>
      <c r="S162" s="15">
        <f t="shared" si="22"/>
        <v>0</v>
      </c>
      <c r="T162" s="15">
        <f t="shared" si="23"/>
        <v>40</v>
      </c>
      <c r="U162" s="15">
        <f t="shared" si="24"/>
        <v>0</v>
      </c>
      <c r="V162" s="15">
        <f t="shared" si="25"/>
        <v>5</v>
      </c>
      <c r="W162" s="15">
        <f t="shared" si="26"/>
        <v>0</v>
      </c>
      <c r="X162" s="15">
        <f t="shared" si="27"/>
        <v>0</v>
      </c>
      <c r="Y162" s="15">
        <f t="shared" si="28"/>
        <v>10</v>
      </c>
      <c r="Z162" s="10">
        <f t="shared" si="29"/>
        <v>55</v>
      </c>
      <c r="AA162" s="26">
        <v>154</v>
      </c>
    </row>
    <row r="163" spans="1:27" ht="19.899999999999999" customHeight="1" x14ac:dyDescent="0.3">
      <c r="A163" s="19">
        <v>102</v>
      </c>
      <c r="B163" s="19" t="s">
        <v>365</v>
      </c>
      <c r="C163" s="19" t="s">
        <v>365</v>
      </c>
      <c r="D163" s="19" t="s">
        <v>365</v>
      </c>
      <c r="E163" s="19" t="s">
        <v>144</v>
      </c>
      <c r="F163" s="20">
        <v>27666</v>
      </c>
      <c r="G163" s="21">
        <v>1</v>
      </c>
      <c r="H163" s="21">
        <v>2</v>
      </c>
      <c r="I163" s="21">
        <v>3</v>
      </c>
      <c r="J163" s="9">
        <v>2</v>
      </c>
      <c r="K163" s="9">
        <v>0</v>
      </c>
      <c r="L163" s="9">
        <v>0</v>
      </c>
      <c r="M163" s="9">
        <v>0</v>
      </c>
      <c r="N163" s="9">
        <v>2</v>
      </c>
      <c r="O163" s="9">
        <v>0</v>
      </c>
      <c r="P163" s="9">
        <v>0</v>
      </c>
      <c r="Q163" s="22">
        <f t="shared" si="20"/>
        <v>45.915068493150685</v>
      </c>
      <c r="R163" s="15">
        <f t="shared" si="21"/>
        <v>34</v>
      </c>
      <c r="S163" s="15">
        <f t="shared" si="22"/>
        <v>0</v>
      </c>
      <c r="T163" s="15">
        <f t="shared" si="23"/>
        <v>0</v>
      </c>
      <c r="U163" s="15">
        <f t="shared" si="24"/>
        <v>0</v>
      </c>
      <c r="V163" s="15">
        <f t="shared" si="25"/>
        <v>10</v>
      </c>
      <c r="W163" s="15">
        <f t="shared" si="26"/>
        <v>0</v>
      </c>
      <c r="X163" s="15">
        <f t="shared" si="27"/>
        <v>0</v>
      </c>
      <c r="Y163" s="15">
        <f t="shared" si="28"/>
        <v>10</v>
      </c>
      <c r="Z163" s="10">
        <f t="shared" si="29"/>
        <v>54</v>
      </c>
      <c r="AA163" s="25">
        <v>155</v>
      </c>
    </row>
    <row r="164" spans="1:27" ht="19.899999999999999" customHeight="1" x14ac:dyDescent="0.3">
      <c r="A164" s="19">
        <v>4</v>
      </c>
      <c r="B164" s="19" t="s">
        <v>365</v>
      </c>
      <c r="C164" s="19" t="s">
        <v>365</v>
      </c>
      <c r="D164" s="19" t="s">
        <v>365</v>
      </c>
      <c r="E164" s="19" t="s">
        <v>48</v>
      </c>
      <c r="F164" s="20">
        <v>29991</v>
      </c>
      <c r="G164" s="21">
        <v>1</v>
      </c>
      <c r="H164" s="21">
        <v>2</v>
      </c>
      <c r="I164" s="21">
        <v>3</v>
      </c>
      <c r="J164" s="9">
        <v>0</v>
      </c>
      <c r="K164" s="9">
        <v>0</v>
      </c>
      <c r="L164" s="9">
        <v>4</v>
      </c>
      <c r="M164" s="9">
        <v>0</v>
      </c>
      <c r="N164" s="9">
        <v>2</v>
      </c>
      <c r="O164" s="9">
        <v>0</v>
      </c>
      <c r="P164" s="9">
        <v>0</v>
      </c>
      <c r="Q164" s="22">
        <f t="shared" si="20"/>
        <v>39.545205479452058</v>
      </c>
      <c r="R164" s="15">
        <f t="shared" si="21"/>
        <v>0</v>
      </c>
      <c r="S164" s="15">
        <f t="shared" si="22"/>
        <v>0</v>
      </c>
      <c r="T164" s="15">
        <f t="shared" si="23"/>
        <v>30</v>
      </c>
      <c r="U164" s="15">
        <f t="shared" si="24"/>
        <v>0</v>
      </c>
      <c r="V164" s="15">
        <f t="shared" si="25"/>
        <v>10</v>
      </c>
      <c r="W164" s="15">
        <f t="shared" si="26"/>
        <v>0</v>
      </c>
      <c r="X164" s="15">
        <f t="shared" si="27"/>
        <v>0</v>
      </c>
      <c r="Y164" s="15">
        <f t="shared" si="28"/>
        <v>10</v>
      </c>
      <c r="Z164" s="10">
        <f t="shared" si="29"/>
        <v>50</v>
      </c>
      <c r="AA164" s="26">
        <v>156</v>
      </c>
    </row>
    <row r="165" spans="1:27" ht="19.899999999999999" customHeight="1" x14ac:dyDescent="0.3">
      <c r="A165" s="19">
        <v>29</v>
      </c>
      <c r="B165" s="19" t="s">
        <v>365</v>
      </c>
      <c r="C165" s="19" t="s">
        <v>365</v>
      </c>
      <c r="D165" s="19" t="s">
        <v>365</v>
      </c>
      <c r="E165" s="19" t="s">
        <v>72</v>
      </c>
      <c r="F165" s="20">
        <v>24981</v>
      </c>
      <c r="G165" s="21">
        <v>1</v>
      </c>
      <c r="H165" s="21">
        <v>2</v>
      </c>
      <c r="I165" s="21">
        <v>3</v>
      </c>
      <c r="J165" s="9">
        <v>0</v>
      </c>
      <c r="K165" s="9">
        <v>0</v>
      </c>
      <c r="L165" s="9">
        <v>4</v>
      </c>
      <c r="M165" s="9">
        <v>0</v>
      </c>
      <c r="N165" s="9">
        <v>0</v>
      </c>
      <c r="O165" s="9">
        <v>0</v>
      </c>
      <c r="P165" s="9">
        <v>0</v>
      </c>
      <c r="Q165" s="22">
        <f t="shared" si="20"/>
        <v>53.271232876712325</v>
      </c>
      <c r="R165" s="15">
        <f t="shared" si="21"/>
        <v>0</v>
      </c>
      <c r="S165" s="15">
        <f t="shared" si="22"/>
        <v>0</v>
      </c>
      <c r="T165" s="15">
        <f t="shared" si="23"/>
        <v>30</v>
      </c>
      <c r="U165" s="15">
        <f t="shared" si="24"/>
        <v>0</v>
      </c>
      <c r="V165" s="15">
        <f t="shared" si="25"/>
        <v>0</v>
      </c>
      <c r="W165" s="15">
        <f t="shared" si="26"/>
        <v>0</v>
      </c>
      <c r="X165" s="15">
        <f t="shared" si="27"/>
        <v>0</v>
      </c>
      <c r="Y165" s="15">
        <f t="shared" si="28"/>
        <v>20</v>
      </c>
      <c r="Z165" s="10">
        <f t="shared" si="29"/>
        <v>50</v>
      </c>
      <c r="AA165" s="26">
        <v>157</v>
      </c>
    </row>
    <row r="166" spans="1:27" ht="19.899999999999999" customHeight="1" x14ac:dyDescent="0.3">
      <c r="A166" s="19">
        <v>142</v>
      </c>
      <c r="B166" s="19" t="s">
        <v>365</v>
      </c>
      <c r="C166" s="19" t="s">
        <v>365</v>
      </c>
      <c r="D166" s="19" t="s">
        <v>365</v>
      </c>
      <c r="E166" s="19" t="s">
        <v>184</v>
      </c>
      <c r="F166" s="20">
        <v>22251</v>
      </c>
      <c r="G166" s="21">
        <v>2</v>
      </c>
      <c r="H166" s="21">
        <v>3</v>
      </c>
      <c r="I166" s="21">
        <v>1</v>
      </c>
      <c r="J166" s="9">
        <v>0</v>
      </c>
      <c r="K166" s="9">
        <v>0</v>
      </c>
      <c r="L166" s="9">
        <v>4</v>
      </c>
      <c r="M166" s="9">
        <v>0</v>
      </c>
      <c r="N166" s="9">
        <v>0</v>
      </c>
      <c r="O166" s="9">
        <v>0</v>
      </c>
      <c r="P166" s="9">
        <v>0</v>
      </c>
      <c r="Q166" s="22">
        <f t="shared" si="20"/>
        <v>60.750684931506846</v>
      </c>
      <c r="R166" s="15">
        <f t="shared" si="21"/>
        <v>0</v>
      </c>
      <c r="S166" s="15">
        <f t="shared" si="22"/>
        <v>0</v>
      </c>
      <c r="T166" s="15">
        <f t="shared" si="23"/>
        <v>30</v>
      </c>
      <c r="U166" s="15">
        <f t="shared" si="24"/>
        <v>0</v>
      </c>
      <c r="V166" s="15">
        <f t="shared" si="25"/>
        <v>0</v>
      </c>
      <c r="W166" s="15">
        <f t="shared" si="26"/>
        <v>0</v>
      </c>
      <c r="X166" s="15">
        <f t="shared" si="27"/>
        <v>0</v>
      </c>
      <c r="Y166" s="15">
        <f t="shared" si="28"/>
        <v>20</v>
      </c>
      <c r="Z166" s="10">
        <f t="shared" si="29"/>
        <v>50</v>
      </c>
      <c r="AA166" s="25">
        <v>158</v>
      </c>
    </row>
    <row r="167" spans="1:27" ht="19.899999999999999" customHeight="1" x14ac:dyDescent="0.3">
      <c r="A167" s="19">
        <v>189</v>
      </c>
      <c r="B167" s="19" t="s">
        <v>365</v>
      </c>
      <c r="C167" s="19" t="s">
        <v>365</v>
      </c>
      <c r="D167" s="19" t="s">
        <v>365</v>
      </c>
      <c r="E167" s="19" t="s">
        <v>229</v>
      </c>
      <c r="F167" s="20">
        <v>30080</v>
      </c>
      <c r="G167" s="21">
        <v>1</v>
      </c>
      <c r="H167" s="21"/>
      <c r="I167" s="21"/>
      <c r="J167" s="9">
        <v>0</v>
      </c>
      <c r="K167" s="9">
        <v>0</v>
      </c>
      <c r="L167" s="9">
        <v>4</v>
      </c>
      <c r="M167" s="9">
        <v>0</v>
      </c>
      <c r="N167" s="9">
        <v>2</v>
      </c>
      <c r="O167" s="9">
        <v>0</v>
      </c>
      <c r="P167" s="9">
        <v>0</v>
      </c>
      <c r="Q167" s="22">
        <f t="shared" si="20"/>
        <v>39.301369863013697</v>
      </c>
      <c r="R167" s="15">
        <f t="shared" si="21"/>
        <v>0</v>
      </c>
      <c r="S167" s="15">
        <f t="shared" si="22"/>
        <v>0</v>
      </c>
      <c r="T167" s="15">
        <f t="shared" si="23"/>
        <v>30</v>
      </c>
      <c r="U167" s="15">
        <f t="shared" si="24"/>
        <v>0</v>
      </c>
      <c r="V167" s="15">
        <f t="shared" si="25"/>
        <v>10</v>
      </c>
      <c r="W167" s="15">
        <f t="shared" si="26"/>
        <v>0</v>
      </c>
      <c r="X167" s="15">
        <f t="shared" si="27"/>
        <v>0</v>
      </c>
      <c r="Y167" s="15">
        <f t="shared" si="28"/>
        <v>10</v>
      </c>
      <c r="Z167" s="10">
        <f t="shared" si="29"/>
        <v>50</v>
      </c>
      <c r="AA167" s="26">
        <v>159</v>
      </c>
    </row>
    <row r="168" spans="1:27" ht="19.899999999999999" customHeight="1" x14ac:dyDescent="0.3">
      <c r="A168" s="19">
        <v>220</v>
      </c>
      <c r="B168" s="19" t="s">
        <v>365</v>
      </c>
      <c r="C168" s="19" t="s">
        <v>365</v>
      </c>
      <c r="D168" s="19" t="s">
        <v>365</v>
      </c>
      <c r="E168" s="19" t="s">
        <v>257</v>
      </c>
      <c r="F168" s="20">
        <v>28282</v>
      </c>
      <c r="G168" s="21">
        <v>1</v>
      </c>
      <c r="H168" s="21">
        <v>2</v>
      </c>
      <c r="I168" s="21">
        <v>3</v>
      </c>
      <c r="J168" s="9">
        <v>0</v>
      </c>
      <c r="K168" s="9">
        <v>0</v>
      </c>
      <c r="L168" s="9">
        <v>4</v>
      </c>
      <c r="M168" s="9">
        <v>0</v>
      </c>
      <c r="N168" s="9">
        <v>2</v>
      </c>
      <c r="O168" s="9">
        <v>0</v>
      </c>
      <c r="P168" s="9">
        <v>0</v>
      </c>
      <c r="Q168" s="22">
        <f t="shared" si="20"/>
        <v>44.227397260273975</v>
      </c>
      <c r="R168" s="15">
        <f t="shared" si="21"/>
        <v>0</v>
      </c>
      <c r="S168" s="15">
        <f t="shared" si="22"/>
        <v>0</v>
      </c>
      <c r="T168" s="15">
        <f t="shared" si="23"/>
        <v>30</v>
      </c>
      <c r="U168" s="15">
        <f t="shared" si="24"/>
        <v>0</v>
      </c>
      <c r="V168" s="15">
        <f t="shared" si="25"/>
        <v>10</v>
      </c>
      <c r="W168" s="15">
        <f t="shared" si="26"/>
        <v>0</v>
      </c>
      <c r="X168" s="15">
        <f t="shared" si="27"/>
        <v>0</v>
      </c>
      <c r="Y168" s="15">
        <f t="shared" si="28"/>
        <v>10</v>
      </c>
      <c r="Z168" s="10">
        <f t="shared" si="29"/>
        <v>50</v>
      </c>
      <c r="AA168" s="26">
        <v>160</v>
      </c>
    </row>
    <row r="169" spans="1:27" ht="19.899999999999999" customHeight="1" x14ac:dyDescent="0.3">
      <c r="A169" s="19">
        <v>281</v>
      </c>
      <c r="B169" s="19" t="s">
        <v>365</v>
      </c>
      <c r="C169" s="19" t="s">
        <v>365</v>
      </c>
      <c r="D169" s="19" t="s">
        <v>365</v>
      </c>
      <c r="E169" s="19" t="s">
        <v>315</v>
      </c>
      <c r="F169" s="20">
        <v>24473</v>
      </c>
      <c r="G169" s="21"/>
      <c r="H169" s="21"/>
      <c r="I169" s="21">
        <v>1</v>
      </c>
      <c r="J169" s="9">
        <v>0</v>
      </c>
      <c r="K169" s="9">
        <v>0</v>
      </c>
      <c r="L169" s="9">
        <v>4</v>
      </c>
      <c r="M169" s="9">
        <v>0</v>
      </c>
      <c r="N169" s="9">
        <v>0</v>
      </c>
      <c r="O169" s="9">
        <v>0</v>
      </c>
      <c r="P169" s="9">
        <v>0</v>
      </c>
      <c r="Q169" s="22">
        <f t="shared" si="20"/>
        <v>54.663013698630138</v>
      </c>
      <c r="R169" s="15">
        <f t="shared" si="21"/>
        <v>0</v>
      </c>
      <c r="S169" s="15">
        <f t="shared" si="22"/>
        <v>0</v>
      </c>
      <c r="T169" s="15">
        <f t="shared" si="23"/>
        <v>30</v>
      </c>
      <c r="U169" s="15">
        <f t="shared" si="24"/>
        <v>0</v>
      </c>
      <c r="V169" s="15">
        <f t="shared" si="25"/>
        <v>0</v>
      </c>
      <c r="W169" s="15">
        <f t="shared" si="26"/>
        <v>0</v>
      </c>
      <c r="X169" s="15">
        <f t="shared" si="27"/>
        <v>0</v>
      </c>
      <c r="Y169" s="15">
        <f t="shared" si="28"/>
        <v>20</v>
      </c>
      <c r="Z169" s="10">
        <f t="shared" si="29"/>
        <v>50</v>
      </c>
      <c r="AA169" s="25">
        <v>161</v>
      </c>
    </row>
    <row r="170" spans="1:27" ht="19.899999999999999" customHeight="1" x14ac:dyDescent="0.3">
      <c r="A170" s="19">
        <v>293</v>
      </c>
      <c r="B170" s="19" t="s">
        <v>365</v>
      </c>
      <c r="C170" s="19" t="s">
        <v>365</v>
      </c>
      <c r="D170" s="19" t="s">
        <v>365</v>
      </c>
      <c r="E170" s="19" t="s">
        <v>327</v>
      </c>
      <c r="F170" s="20">
        <v>24738</v>
      </c>
      <c r="G170" s="21">
        <v>2</v>
      </c>
      <c r="H170" s="21">
        <v>1</v>
      </c>
      <c r="I170" s="21">
        <v>3</v>
      </c>
      <c r="J170" s="9">
        <v>0</v>
      </c>
      <c r="K170" s="9">
        <v>0</v>
      </c>
      <c r="L170" s="9">
        <v>4</v>
      </c>
      <c r="M170" s="9">
        <v>0</v>
      </c>
      <c r="N170" s="9">
        <v>0</v>
      </c>
      <c r="O170" s="9">
        <v>0</v>
      </c>
      <c r="P170" s="9">
        <v>0</v>
      </c>
      <c r="Q170" s="22">
        <f t="shared" si="20"/>
        <v>53.936986301369863</v>
      </c>
      <c r="R170" s="15">
        <f t="shared" si="21"/>
        <v>0</v>
      </c>
      <c r="S170" s="15">
        <f t="shared" si="22"/>
        <v>0</v>
      </c>
      <c r="T170" s="15">
        <f t="shared" si="23"/>
        <v>30</v>
      </c>
      <c r="U170" s="15">
        <f t="shared" si="24"/>
        <v>0</v>
      </c>
      <c r="V170" s="15">
        <f t="shared" si="25"/>
        <v>0</v>
      </c>
      <c r="W170" s="15">
        <f t="shared" si="26"/>
        <v>0</v>
      </c>
      <c r="X170" s="15">
        <f t="shared" si="27"/>
        <v>0</v>
      </c>
      <c r="Y170" s="15">
        <f t="shared" si="28"/>
        <v>20</v>
      </c>
      <c r="Z170" s="10">
        <f t="shared" si="29"/>
        <v>50</v>
      </c>
      <c r="AA170" s="26">
        <v>162</v>
      </c>
    </row>
    <row r="171" spans="1:27" ht="19.899999999999999" customHeight="1" x14ac:dyDescent="0.3">
      <c r="A171" s="19">
        <v>314</v>
      </c>
      <c r="B171" s="19" t="s">
        <v>365</v>
      </c>
      <c r="C171" s="19" t="s">
        <v>365</v>
      </c>
      <c r="D171" s="19" t="s">
        <v>365</v>
      </c>
      <c r="E171" s="19" t="s">
        <v>347</v>
      </c>
      <c r="F171" s="20">
        <v>23239</v>
      </c>
      <c r="G171" s="21">
        <v>1</v>
      </c>
      <c r="H171" s="21"/>
      <c r="I171" s="21"/>
      <c r="J171" s="9">
        <v>0</v>
      </c>
      <c r="K171" s="9">
        <v>0</v>
      </c>
      <c r="L171" s="9">
        <v>4</v>
      </c>
      <c r="M171" s="9">
        <v>0</v>
      </c>
      <c r="N171" s="9">
        <v>0</v>
      </c>
      <c r="O171" s="9">
        <v>0</v>
      </c>
      <c r="P171" s="9">
        <v>0</v>
      </c>
      <c r="Q171" s="22">
        <f t="shared" si="20"/>
        <v>58.043835616438358</v>
      </c>
      <c r="R171" s="15">
        <f t="shared" si="21"/>
        <v>0</v>
      </c>
      <c r="S171" s="15">
        <f t="shared" si="22"/>
        <v>0</v>
      </c>
      <c r="T171" s="15">
        <f t="shared" si="23"/>
        <v>30</v>
      </c>
      <c r="U171" s="15">
        <f t="shared" si="24"/>
        <v>0</v>
      </c>
      <c r="V171" s="15">
        <f t="shared" si="25"/>
        <v>0</v>
      </c>
      <c r="W171" s="15">
        <f t="shared" si="26"/>
        <v>0</v>
      </c>
      <c r="X171" s="15">
        <f t="shared" si="27"/>
        <v>0</v>
      </c>
      <c r="Y171" s="15">
        <f t="shared" si="28"/>
        <v>20</v>
      </c>
      <c r="Z171" s="10">
        <f t="shared" si="29"/>
        <v>50</v>
      </c>
      <c r="AA171" s="26">
        <v>163</v>
      </c>
    </row>
    <row r="172" spans="1:27" ht="19.899999999999999" customHeight="1" x14ac:dyDescent="0.3">
      <c r="A172" s="19">
        <v>139</v>
      </c>
      <c r="B172" s="19" t="s">
        <v>365</v>
      </c>
      <c r="C172" s="19" t="s">
        <v>365</v>
      </c>
      <c r="D172" s="19" t="s">
        <v>365</v>
      </c>
      <c r="E172" s="19" t="s">
        <v>181</v>
      </c>
      <c r="F172" s="20">
        <v>28472</v>
      </c>
      <c r="G172" s="21">
        <v>1</v>
      </c>
      <c r="H172" s="21">
        <v>2</v>
      </c>
      <c r="I172" s="21">
        <v>3</v>
      </c>
      <c r="J172" s="9">
        <v>2</v>
      </c>
      <c r="K172" s="9">
        <v>0</v>
      </c>
      <c r="L172" s="9">
        <v>0</v>
      </c>
      <c r="M172" s="9">
        <v>0</v>
      </c>
      <c r="N172" s="9">
        <v>1</v>
      </c>
      <c r="O172" s="9">
        <v>0</v>
      </c>
      <c r="P172" s="9">
        <v>0</v>
      </c>
      <c r="Q172" s="22">
        <f t="shared" si="20"/>
        <v>43.706849315068496</v>
      </c>
      <c r="R172" s="15">
        <f t="shared" si="21"/>
        <v>34</v>
      </c>
      <c r="S172" s="15">
        <f t="shared" si="22"/>
        <v>0</v>
      </c>
      <c r="T172" s="15">
        <f t="shared" si="23"/>
        <v>0</v>
      </c>
      <c r="U172" s="15">
        <f t="shared" si="24"/>
        <v>0</v>
      </c>
      <c r="V172" s="15">
        <f t="shared" si="25"/>
        <v>5</v>
      </c>
      <c r="W172" s="15">
        <f t="shared" si="26"/>
        <v>0</v>
      </c>
      <c r="X172" s="15">
        <f t="shared" si="27"/>
        <v>0</v>
      </c>
      <c r="Y172" s="15">
        <f t="shared" si="28"/>
        <v>10</v>
      </c>
      <c r="Z172" s="10">
        <f t="shared" si="29"/>
        <v>49</v>
      </c>
      <c r="AA172" s="25">
        <v>164</v>
      </c>
    </row>
    <row r="173" spans="1:27" ht="19.899999999999999" customHeight="1" x14ac:dyDescent="0.3">
      <c r="A173" s="19">
        <v>290</v>
      </c>
      <c r="B173" s="19" t="s">
        <v>365</v>
      </c>
      <c r="C173" s="19" t="s">
        <v>365</v>
      </c>
      <c r="D173" s="19" t="s">
        <v>365</v>
      </c>
      <c r="E173" s="19" t="s">
        <v>324</v>
      </c>
      <c r="F173" s="20">
        <v>30019</v>
      </c>
      <c r="G173" s="21">
        <v>3</v>
      </c>
      <c r="H173" s="21">
        <v>1</v>
      </c>
      <c r="I173" s="21">
        <v>2</v>
      </c>
      <c r="J173" s="9">
        <v>2</v>
      </c>
      <c r="K173" s="9">
        <v>0</v>
      </c>
      <c r="L173" s="9">
        <v>0</v>
      </c>
      <c r="M173" s="9">
        <v>0</v>
      </c>
      <c r="N173" s="9">
        <v>1</v>
      </c>
      <c r="O173" s="9">
        <v>0</v>
      </c>
      <c r="P173" s="9">
        <v>0</v>
      </c>
      <c r="Q173" s="22">
        <f t="shared" si="20"/>
        <v>39.468493150684928</v>
      </c>
      <c r="R173" s="15">
        <f t="shared" si="21"/>
        <v>34</v>
      </c>
      <c r="S173" s="15">
        <f t="shared" si="22"/>
        <v>0</v>
      </c>
      <c r="T173" s="15">
        <f t="shared" si="23"/>
        <v>0</v>
      </c>
      <c r="U173" s="15">
        <f t="shared" si="24"/>
        <v>0</v>
      </c>
      <c r="V173" s="15">
        <f t="shared" si="25"/>
        <v>5</v>
      </c>
      <c r="W173" s="15">
        <f t="shared" si="26"/>
        <v>0</v>
      </c>
      <c r="X173" s="15">
        <f t="shared" si="27"/>
        <v>0</v>
      </c>
      <c r="Y173" s="15">
        <f t="shared" si="28"/>
        <v>10</v>
      </c>
      <c r="Z173" s="10">
        <f t="shared" si="29"/>
        <v>49</v>
      </c>
      <c r="AA173" s="26">
        <v>165</v>
      </c>
    </row>
    <row r="174" spans="1:27" ht="19.899999999999999" customHeight="1" x14ac:dyDescent="0.3">
      <c r="A174" s="19">
        <v>87</v>
      </c>
      <c r="B174" s="19" t="s">
        <v>365</v>
      </c>
      <c r="C174" s="19" t="s">
        <v>365</v>
      </c>
      <c r="D174" s="19" t="s">
        <v>365</v>
      </c>
      <c r="E174" s="19" t="s">
        <v>129</v>
      </c>
      <c r="F174" s="20">
        <v>28128</v>
      </c>
      <c r="G174" s="21">
        <v>1</v>
      </c>
      <c r="H174" s="21">
        <v>2</v>
      </c>
      <c r="I174" s="21">
        <v>3</v>
      </c>
      <c r="J174" s="9">
        <v>0</v>
      </c>
      <c r="K174" s="9">
        <v>0</v>
      </c>
      <c r="L174" s="9">
        <v>0</v>
      </c>
      <c r="M174" s="9">
        <v>3</v>
      </c>
      <c r="N174" s="9">
        <v>1</v>
      </c>
      <c r="O174" s="9">
        <v>0</v>
      </c>
      <c r="P174" s="9">
        <v>95</v>
      </c>
      <c r="Q174" s="22">
        <f t="shared" si="20"/>
        <v>44.649315068493152</v>
      </c>
      <c r="R174" s="15">
        <f t="shared" si="21"/>
        <v>0</v>
      </c>
      <c r="S174" s="15">
        <f t="shared" si="22"/>
        <v>0</v>
      </c>
      <c r="T174" s="15">
        <f t="shared" si="23"/>
        <v>0</v>
      </c>
      <c r="U174" s="15">
        <f t="shared" si="24"/>
        <v>15</v>
      </c>
      <c r="V174" s="15">
        <f t="shared" si="25"/>
        <v>5</v>
      </c>
      <c r="W174" s="15">
        <f t="shared" si="26"/>
        <v>0</v>
      </c>
      <c r="X174" s="15">
        <f t="shared" si="27"/>
        <v>17</v>
      </c>
      <c r="Y174" s="15">
        <f t="shared" si="28"/>
        <v>10</v>
      </c>
      <c r="Z174" s="10">
        <f t="shared" si="29"/>
        <v>47</v>
      </c>
      <c r="AA174" s="26">
        <v>166</v>
      </c>
    </row>
    <row r="175" spans="1:27" ht="19.899999999999999" customHeight="1" x14ac:dyDescent="0.3">
      <c r="A175" s="19">
        <v>6</v>
      </c>
      <c r="B175" s="19" t="s">
        <v>365</v>
      </c>
      <c r="C175" s="19" t="s">
        <v>365</v>
      </c>
      <c r="D175" s="19" t="s">
        <v>365</v>
      </c>
      <c r="E175" s="19" t="s">
        <v>50</v>
      </c>
      <c r="F175" s="20">
        <v>28780</v>
      </c>
      <c r="G175" s="21">
        <v>1</v>
      </c>
      <c r="H175" s="21">
        <v>2</v>
      </c>
      <c r="I175" s="21">
        <v>3</v>
      </c>
      <c r="J175" s="9">
        <v>0</v>
      </c>
      <c r="K175" s="9">
        <v>0</v>
      </c>
      <c r="L175" s="9">
        <v>4</v>
      </c>
      <c r="M175" s="9">
        <v>0</v>
      </c>
      <c r="N175" s="9">
        <v>1</v>
      </c>
      <c r="O175" s="9">
        <v>0</v>
      </c>
      <c r="P175" s="9">
        <v>0</v>
      </c>
      <c r="Q175" s="22">
        <f t="shared" si="20"/>
        <v>42.863013698630134</v>
      </c>
      <c r="R175" s="15">
        <f t="shared" si="21"/>
        <v>0</v>
      </c>
      <c r="S175" s="15">
        <f t="shared" si="22"/>
        <v>0</v>
      </c>
      <c r="T175" s="15">
        <f t="shared" si="23"/>
        <v>30</v>
      </c>
      <c r="U175" s="15">
        <f t="shared" si="24"/>
        <v>0</v>
      </c>
      <c r="V175" s="15">
        <f t="shared" si="25"/>
        <v>5</v>
      </c>
      <c r="W175" s="15">
        <f t="shared" si="26"/>
        <v>0</v>
      </c>
      <c r="X175" s="15">
        <f t="shared" si="27"/>
        <v>0</v>
      </c>
      <c r="Y175" s="15">
        <f t="shared" si="28"/>
        <v>10</v>
      </c>
      <c r="Z175" s="10">
        <f t="shared" si="29"/>
        <v>45</v>
      </c>
      <c r="AA175" s="25">
        <v>167</v>
      </c>
    </row>
    <row r="176" spans="1:27" ht="19.899999999999999" customHeight="1" x14ac:dyDescent="0.3">
      <c r="A176" s="19">
        <v>14</v>
      </c>
      <c r="B176" s="19" t="s">
        <v>365</v>
      </c>
      <c r="C176" s="19" t="s">
        <v>365</v>
      </c>
      <c r="D176" s="19" t="s">
        <v>365</v>
      </c>
      <c r="E176" s="19" t="s">
        <v>58</v>
      </c>
      <c r="F176" s="20">
        <v>30562</v>
      </c>
      <c r="G176" s="21">
        <v>3</v>
      </c>
      <c r="H176" s="21">
        <v>2</v>
      </c>
      <c r="I176" s="21">
        <v>1</v>
      </c>
      <c r="J176" s="9">
        <v>0</v>
      </c>
      <c r="K176" s="9">
        <v>0</v>
      </c>
      <c r="L176" s="9">
        <v>0</v>
      </c>
      <c r="M176" s="9">
        <v>3</v>
      </c>
      <c r="N176" s="9">
        <v>3</v>
      </c>
      <c r="O176" s="9">
        <v>0</v>
      </c>
      <c r="P176" s="9">
        <v>0</v>
      </c>
      <c r="Q176" s="22">
        <f t="shared" si="20"/>
        <v>37.980821917808221</v>
      </c>
      <c r="R176" s="15">
        <f t="shared" si="21"/>
        <v>0</v>
      </c>
      <c r="S176" s="15">
        <f t="shared" si="22"/>
        <v>0</v>
      </c>
      <c r="T176" s="15">
        <f t="shared" si="23"/>
        <v>0</v>
      </c>
      <c r="U176" s="15">
        <f t="shared" si="24"/>
        <v>15</v>
      </c>
      <c r="V176" s="15">
        <f t="shared" si="25"/>
        <v>20</v>
      </c>
      <c r="W176" s="15">
        <f t="shared" si="26"/>
        <v>0</v>
      </c>
      <c r="X176" s="15">
        <f t="shared" si="27"/>
        <v>0</v>
      </c>
      <c r="Y176" s="15">
        <f t="shared" si="28"/>
        <v>10</v>
      </c>
      <c r="Z176" s="10">
        <f t="shared" si="29"/>
        <v>45</v>
      </c>
      <c r="AA176" s="26">
        <v>168</v>
      </c>
    </row>
    <row r="177" spans="1:27" ht="19.899999999999999" customHeight="1" x14ac:dyDescent="0.3">
      <c r="A177" s="19">
        <v>32</v>
      </c>
      <c r="B177" s="19" t="s">
        <v>365</v>
      </c>
      <c r="C177" s="19" t="s">
        <v>365</v>
      </c>
      <c r="D177" s="19" t="s">
        <v>365</v>
      </c>
      <c r="E177" s="19" t="s">
        <v>75</v>
      </c>
      <c r="F177" s="20">
        <v>30870</v>
      </c>
      <c r="G177" s="21">
        <v>1</v>
      </c>
      <c r="H177" s="21">
        <v>2</v>
      </c>
      <c r="I177" s="21">
        <v>3</v>
      </c>
      <c r="J177" s="9">
        <v>0</v>
      </c>
      <c r="K177" s="9">
        <v>0</v>
      </c>
      <c r="L177" s="9">
        <v>0</v>
      </c>
      <c r="M177" s="9">
        <v>3</v>
      </c>
      <c r="N177" s="9">
        <v>3</v>
      </c>
      <c r="O177" s="9">
        <v>0</v>
      </c>
      <c r="P177" s="9">
        <v>0</v>
      </c>
      <c r="Q177" s="22">
        <f t="shared" si="20"/>
        <v>37.136986301369866</v>
      </c>
      <c r="R177" s="15">
        <f t="shared" si="21"/>
        <v>0</v>
      </c>
      <c r="S177" s="15">
        <f t="shared" si="22"/>
        <v>0</v>
      </c>
      <c r="T177" s="15">
        <f t="shared" si="23"/>
        <v>0</v>
      </c>
      <c r="U177" s="15">
        <f t="shared" si="24"/>
        <v>15</v>
      </c>
      <c r="V177" s="15">
        <f t="shared" si="25"/>
        <v>20</v>
      </c>
      <c r="W177" s="15">
        <f t="shared" si="26"/>
        <v>0</v>
      </c>
      <c r="X177" s="15">
        <f t="shared" si="27"/>
        <v>0</v>
      </c>
      <c r="Y177" s="15">
        <f t="shared" si="28"/>
        <v>10</v>
      </c>
      <c r="Z177" s="10">
        <f t="shared" si="29"/>
        <v>45</v>
      </c>
      <c r="AA177" s="26">
        <v>169</v>
      </c>
    </row>
    <row r="178" spans="1:27" ht="19.899999999999999" customHeight="1" x14ac:dyDescent="0.3">
      <c r="A178" s="19">
        <v>62</v>
      </c>
      <c r="B178" s="19" t="s">
        <v>365</v>
      </c>
      <c r="C178" s="19" t="s">
        <v>365</v>
      </c>
      <c r="D178" s="19" t="s">
        <v>365</v>
      </c>
      <c r="E178" s="19" t="s">
        <v>313</v>
      </c>
      <c r="F178" s="20">
        <v>30888</v>
      </c>
      <c r="G178" s="21">
        <v>1</v>
      </c>
      <c r="H178" s="21">
        <v>2</v>
      </c>
      <c r="I178" s="21">
        <v>3</v>
      </c>
      <c r="J178" s="9">
        <v>0</v>
      </c>
      <c r="K178" s="9">
        <v>0</v>
      </c>
      <c r="L178" s="9">
        <v>0</v>
      </c>
      <c r="M178" s="9">
        <v>3</v>
      </c>
      <c r="N178" s="9">
        <v>3</v>
      </c>
      <c r="O178" s="9">
        <v>0</v>
      </c>
      <c r="P178" s="9">
        <v>0</v>
      </c>
      <c r="Q178" s="22">
        <f t="shared" si="20"/>
        <v>37.087671232876716</v>
      </c>
      <c r="R178" s="15">
        <f t="shared" si="21"/>
        <v>0</v>
      </c>
      <c r="S178" s="15">
        <f t="shared" si="22"/>
        <v>0</v>
      </c>
      <c r="T178" s="15">
        <f t="shared" si="23"/>
        <v>0</v>
      </c>
      <c r="U178" s="15">
        <f t="shared" si="24"/>
        <v>15</v>
      </c>
      <c r="V178" s="15">
        <f t="shared" si="25"/>
        <v>20</v>
      </c>
      <c r="W178" s="15">
        <f t="shared" si="26"/>
        <v>0</v>
      </c>
      <c r="X178" s="15">
        <f t="shared" si="27"/>
        <v>0</v>
      </c>
      <c r="Y178" s="15">
        <f t="shared" si="28"/>
        <v>10</v>
      </c>
      <c r="Z178" s="10">
        <f t="shared" si="29"/>
        <v>45</v>
      </c>
      <c r="AA178" s="25">
        <v>170</v>
      </c>
    </row>
    <row r="179" spans="1:27" ht="19.899999999999999" customHeight="1" x14ac:dyDescent="0.3">
      <c r="A179" s="19">
        <v>81</v>
      </c>
      <c r="B179" s="19" t="s">
        <v>365</v>
      </c>
      <c r="C179" s="19" t="s">
        <v>365</v>
      </c>
      <c r="D179" s="19" t="s">
        <v>365</v>
      </c>
      <c r="E179" s="19" t="s">
        <v>123</v>
      </c>
      <c r="F179" s="20">
        <v>29605</v>
      </c>
      <c r="G179" s="21">
        <v>1</v>
      </c>
      <c r="H179" s="21">
        <v>2</v>
      </c>
      <c r="I179" s="21">
        <v>3</v>
      </c>
      <c r="J179" s="9">
        <v>0</v>
      </c>
      <c r="K179" s="9">
        <v>0</v>
      </c>
      <c r="L179" s="9">
        <v>4</v>
      </c>
      <c r="M179" s="9">
        <v>0</v>
      </c>
      <c r="N179" s="9">
        <v>1</v>
      </c>
      <c r="O179" s="9">
        <v>0</v>
      </c>
      <c r="P179" s="9">
        <v>0</v>
      </c>
      <c r="Q179" s="22">
        <f t="shared" si="20"/>
        <v>40.602739726027394</v>
      </c>
      <c r="R179" s="15">
        <f t="shared" si="21"/>
        <v>0</v>
      </c>
      <c r="S179" s="15">
        <f t="shared" si="22"/>
        <v>0</v>
      </c>
      <c r="T179" s="15">
        <f t="shared" si="23"/>
        <v>30</v>
      </c>
      <c r="U179" s="15">
        <f t="shared" si="24"/>
        <v>0</v>
      </c>
      <c r="V179" s="15">
        <f t="shared" si="25"/>
        <v>5</v>
      </c>
      <c r="W179" s="15">
        <f t="shared" si="26"/>
        <v>0</v>
      </c>
      <c r="X179" s="15">
        <f t="shared" si="27"/>
        <v>0</v>
      </c>
      <c r="Y179" s="15">
        <f t="shared" si="28"/>
        <v>10</v>
      </c>
      <c r="Z179" s="10">
        <f t="shared" si="29"/>
        <v>45</v>
      </c>
      <c r="AA179" s="26">
        <v>171</v>
      </c>
    </row>
    <row r="180" spans="1:27" ht="19.899999999999999" customHeight="1" x14ac:dyDescent="0.3">
      <c r="A180" s="19">
        <v>93</v>
      </c>
      <c r="B180" s="19" t="s">
        <v>365</v>
      </c>
      <c r="C180" s="19" t="s">
        <v>365</v>
      </c>
      <c r="D180" s="19" t="s">
        <v>365</v>
      </c>
      <c r="E180" s="19" t="s">
        <v>135</v>
      </c>
      <c r="F180" s="20">
        <v>28296</v>
      </c>
      <c r="G180" s="21">
        <v>3</v>
      </c>
      <c r="H180" s="21">
        <v>2</v>
      </c>
      <c r="I180" s="21">
        <v>1</v>
      </c>
      <c r="J180" s="9">
        <v>0</v>
      </c>
      <c r="K180" s="9">
        <v>0</v>
      </c>
      <c r="L180" s="9">
        <v>0</v>
      </c>
      <c r="M180" s="9">
        <v>3</v>
      </c>
      <c r="N180" s="9">
        <v>3</v>
      </c>
      <c r="O180" s="9">
        <v>0</v>
      </c>
      <c r="P180" s="9">
        <v>0</v>
      </c>
      <c r="Q180" s="22">
        <f t="shared" si="20"/>
        <v>44.18904109589041</v>
      </c>
      <c r="R180" s="15">
        <f t="shared" si="21"/>
        <v>0</v>
      </c>
      <c r="S180" s="15">
        <f t="shared" si="22"/>
        <v>0</v>
      </c>
      <c r="T180" s="15">
        <f t="shared" si="23"/>
        <v>0</v>
      </c>
      <c r="U180" s="15">
        <f t="shared" si="24"/>
        <v>15</v>
      </c>
      <c r="V180" s="15">
        <f t="shared" si="25"/>
        <v>20</v>
      </c>
      <c r="W180" s="15">
        <f t="shared" si="26"/>
        <v>0</v>
      </c>
      <c r="X180" s="15">
        <f t="shared" si="27"/>
        <v>0</v>
      </c>
      <c r="Y180" s="15">
        <f t="shared" si="28"/>
        <v>10</v>
      </c>
      <c r="Z180" s="10">
        <f t="shared" si="29"/>
        <v>45</v>
      </c>
      <c r="AA180" s="26">
        <v>172</v>
      </c>
    </row>
    <row r="181" spans="1:27" ht="19.5" customHeight="1" x14ac:dyDescent="0.3">
      <c r="A181" s="19">
        <v>168</v>
      </c>
      <c r="B181" s="19" t="s">
        <v>365</v>
      </c>
      <c r="C181" s="19" t="s">
        <v>365</v>
      </c>
      <c r="D181" s="19" t="s">
        <v>365</v>
      </c>
      <c r="E181" s="19" t="s">
        <v>208</v>
      </c>
      <c r="F181" s="20">
        <v>26951</v>
      </c>
      <c r="G181" s="21">
        <v>1</v>
      </c>
      <c r="H181" s="21">
        <v>2</v>
      </c>
      <c r="I181" s="21">
        <v>3</v>
      </c>
      <c r="J181" s="9">
        <v>0</v>
      </c>
      <c r="K181" s="9">
        <v>0</v>
      </c>
      <c r="L181" s="9">
        <v>4</v>
      </c>
      <c r="M181" s="9">
        <v>0</v>
      </c>
      <c r="N181" s="9">
        <v>1</v>
      </c>
      <c r="O181" s="9">
        <v>0</v>
      </c>
      <c r="P181" s="9">
        <v>0</v>
      </c>
      <c r="Q181" s="22">
        <f t="shared" si="20"/>
        <v>47.873972602739727</v>
      </c>
      <c r="R181" s="15">
        <f t="shared" si="21"/>
        <v>0</v>
      </c>
      <c r="S181" s="15">
        <f t="shared" si="22"/>
        <v>0</v>
      </c>
      <c r="T181" s="15">
        <f t="shared" si="23"/>
        <v>30</v>
      </c>
      <c r="U181" s="15">
        <f t="shared" si="24"/>
        <v>0</v>
      </c>
      <c r="V181" s="15">
        <f t="shared" si="25"/>
        <v>5</v>
      </c>
      <c r="W181" s="15">
        <f t="shared" si="26"/>
        <v>0</v>
      </c>
      <c r="X181" s="15">
        <f t="shared" si="27"/>
        <v>0</v>
      </c>
      <c r="Y181" s="15">
        <f t="shared" si="28"/>
        <v>10</v>
      </c>
      <c r="Z181" s="10">
        <f t="shared" si="29"/>
        <v>45</v>
      </c>
      <c r="AA181" s="25">
        <v>173</v>
      </c>
    </row>
    <row r="182" spans="1:27" ht="19.899999999999999" customHeight="1" x14ac:dyDescent="0.3">
      <c r="A182" s="19">
        <v>195</v>
      </c>
      <c r="B182" s="19" t="s">
        <v>365</v>
      </c>
      <c r="C182" s="19" t="s">
        <v>365</v>
      </c>
      <c r="D182" s="19" t="s">
        <v>365</v>
      </c>
      <c r="E182" s="19" t="s">
        <v>235</v>
      </c>
      <c r="F182" s="20">
        <v>35215</v>
      </c>
      <c r="G182" s="21"/>
      <c r="H182" s="21"/>
      <c r="I182" s="21">
        <v>1</v>
      </c>
      <c r="J182" s="9">
        <v>0</v>
      </c>
      <c r="K182" s="9">
        <v>0</v>
      </c>
      <c r="L182" s="9">
        <v>4</v>
      </c>
      <c r="M182" s="9">
        <v>0</v>
      </c>
      <c r="N182" s="9">
        <v>1</v>
      </c>
      <c r="O182" s="9">
        <v>0</v>
      </c>
      <c r="P182" s="9">
        <v>0</v>
      </c>
      <c r="Q182" s="22">
        <f t="shared" si="20"/>
        <v>25.232876712328768</v>
      </c>
      <c r="R182" s="15">
        <f t="shared" si="21"/>
        <v>0</v>
      </c>
      <c r="S182" s="15">
        <f t="shared" si="22"/>
        <v>0</v>
      </c>
      <c r="T182" s="15">
        <f t="shared" si="23"/>
        <v>30</v>
      </c>
      <c r="U182" s="15">
        <f t="shared" si="24"/>
        <v>0</v>
      </c>
      <c r="V182" s="15">
        <f t="shared" si="25"/>
        <v>5</v>
      </c>
      <c r="W182" s="15">
        <f t="shared" si="26"/>
        <v>0</v>
      </c>
      <c r="X182" s="15">
        <f t="shared" si="27"/>
        <v>0</v>
      </c>
      <c r="Y182" s="15">
        <f t="shared" si="28"/>
        <v>10</v>
      </c>
      <c r="Z182" s="10">
        <f t="shared" si="29"/>
        <v>45</v>
      </c>
      <c r="AA182" s="26">
        <v>174</v>
      </c>
    </row>
    <row r="183" spans="1:27" ht="19.899999999999999" customHeight="1" x14ac:dyDescent="0.3">
      <c r="A183" s="19">
        <v>202</v>
      </c>
      <c r="B183" s="19" t="s">
        <v>365</v>
      </c>
      <c r="C183" s="19" t="s">
        <v>365</v>
      </c>
      <c r="D183" s="19" t="s">
        <v>365</v>
      </c>
      <c r="E183" s="19" t="s">
        <v>240</v>
      </c>
      <c r="F183" s="20">
        <v>30124</v>
      </c>
      <c r="G183" s="21">
        <v>1</v>
      </c>
      <c r="H183" s="21">
        <v>2</v>
      </c>
      <c r="I183" s="21">
        <v>3</v>
      </c>
      <c r="J183" s="9">
        <v>0</v>
      </c>
      <c r="K183" s="9">
        <v>0</v>
      </c>
      <c r="L183" s="9">
        <v>0</v>
      </c>
      <c r="M183" s="9">
        <v>3</v>
      </c>
      <c r="N183" s="9">
        <v>3</v>
      </c>
      <c r="O183" s="9">
        <v>0</v>
      </c>
      <c r="P183" s="9">
        <v>0</v>
      </c>
      <c r="Q183" s="22">
        <f t="shared" si="20"/>
        <v>39.180821917808217</v>
      </c>
      <c r="R183" s="15">
        <f t="shared" si="21"/>
        <v>0</v>
      </c>
      <c r="S183" s="15">
        <f t="shared" si="22"/>
        <v>0</v>
      </c>
      <c r="T183" s="15">
        <f t="shared" si="23"/>
        <v>0</v>
      </c>
      <c r="U183" s="15">
        <f t="shared" si="24"/>
        <v>15</v>
      </c>
      <c r="V183" s="15">
        <f t="shared" si="25"/>
        <v>20</v>
      </c>
      <c r="W183" s="15">
        <f t="shared" si="26"/>
        <v>0</v>
      </c>
      <c r="X183" s="15">
        <f t="shared" si="27"/>
        <v>0</v>
      </c>
      <c r="Y183" s="15">
        <f t="shared" si="28"/>
        <v>10</v>
      </c>
      <c r="Z183" s="10">
        <f t="shared" si="29"/>
        <v>45</v>
      </c>
      <c r="AA183" s="26">
        <v>175</v>
      </c>
    </row>
    <row r="184" spans="1:27" ht="19.899999999999999" customHeight="1" x14ac:dyDescent="0.3">
      <c r="A184" s="19">
        <v>259</v>
      </c>
      <c r="B184" s="19" t="s">
        <v>365</v>
      </c>
      <c r="C184" s="19" t="s">
        <v>365</v>
      </c>
      <c r="D184" s="19" t="s">
        <v>365</v>
      </c>
      <c r="E184" s="19" t="s">
        <v>293</v>
      </c>
      <c r="F184" s="20">
        <v>28772</v>
      </c>
      <c r="G184" s="21">
        <v>1</v>
      </c>
      <c r="H184" s="21">
        <v>2</v>
      </c>
      <c r="I184" s="21">
        <v>3</v>
      </c>
      <c r="J184" s="9">
        <v>0</v>
      </c>
      <c r="K184" s="9">
        <v>0</v>
      </c>
      <c r="L184" s="9">
        <v>0</v>
      </c>
      <c r="M184" s="9">
        <v>3</v>
      </c>
      <c r="N184" s="9">
        <v>3</v>
      </c>
      <c r="O184" s="9">
        <v>0</v>
      </c>
      <c r="P184" s="9">
        <v>0</v>
      </c>
      <c r="Q184" s="22">
        <f t="shared" si="20"/>
        <v>42.884931506849313</v>
      </c>
      <c r="R184" s="15">
        <f t="shared" si="21"/>
        <v>0</v>
      </c>
      <c r="S184" s="15">
        <f t="shared" si="22"/>
        <v>0</v>
      </c>
      <c r="T184" s="15">
        <f t="shared" si="23"/>
        <v>0</v>
      </c>
      <c r="U184" s="15">
        <f t="shared" si="24"/>
        <v>15</v>
      </c>
      <c r="V184" s="15">
        <f t="shared" si="25"/>
        <v>20</v>
      </c>
      <c r="W184" s="15">
        <f t="shared" si="26"/>
        <v>0</v>
      </c>
      <c r="X184" s="15">
        <f t="shared" si="27"/>
        <v>0</v>
      </c>
      <c r="Y184" s="15">
        <f t="shared" si="28"/>
        <v>10</v>
      </c>
      <c r="Z184" s="10">
        <f t="shared" si="29"/>
        <v>45</v>
      </c>
      <c r="AA184" s="25">
        <v>176</v>
      </c>
    </row>
    <row r="185" spans="1:27" ht="19.899999999999999" customHeight="1" x14ac:dyDescent="0.3">
      <c r="A185" s="19">
        <v>310</v>
      </c>
      <c r="B185" s="19" t="s">
        <v>365</v>
      </c>
      <c r="C185" s="19" t="s">
        <v>365</v>
      </c>
      <c r="D185" s="19" t="s">
        <v>365</v>
      </c>
      <c r="E185" s="19" t="s">
        <v>343</v>
      </c>
      <c r="F185" s="20">
        <v>29696</v>
      </c>
      <c r="G185" s="21">
        <v>1</v>
      </c>
      <c r="H185" s="21">
        <v>2</v>
      </c>
      <c r="I185" s="21">
        <v>3</v>
      </c>
      <c r="J185" s="9">
        <v>0</v>
      </c>
      <c r="K185" s="9">
        <v>0</v>
      </c>
      <c r="L185" s="9">
        <v>4</v>
      </c>
      <c r="M185" s="9">
        <v>0</v>
      </c>
      <c r="N185" s="9">
        <v>1</v>
      </c>
      <c r="O185" s="9">
        <v>0</v>
      </c>
      <c r="P185" s="9">
        <v>0</v>
      </c>
      <c r="Q185" s="22">
        <f t="shared" si="20"/>
        <v>40.353424657534248</v>
      </c>
      <c r="R185" s="15">
        <f t="shared" si="21"/>
        <v>0</v>
      </c>
      <c r="S185" s="15">
        <f t="shared" si="22"/>
        <v>0</v>
      </c>
      <c r="T185" s="15">
        <f t="shared" si="23"/>
        <v>30</v>
      </c>
      <c r="U185" s="15">
        <f t="shared" si="24"/>
        <v>0</v>
      </c>
      <c r="V185" s="15">
        <f t="shared" si="25"/>
        <v>5</v>
      </c>
      <c r="W185" s="15">
        <f t="shared" si="26"/>
        <v>0</v>
      </c>
      <c r="X185" s="15">
        <f t="shared" si="27"/>
        <v>0</v>
      </c>
      <c r="Y185" s="15">
        <f t="shared" si="28"/>
        <v>10</v>
      </c>
      <c r="Z185" s="10">
        <f t="shared" si="29"/>
        <v>45</v>
      </c>
      <c r="AA185" s="26">
        <v>177</v>
      </c>
    </row>
    <row r="186" spans="1:27" ht="19.899999999999999" customHeight="1" x14ac:dyDescent="0.3">
      <c r="A186" s="19">
        <v>317</v>
      </c>
      <c r="B186" s="19" t="s">
        <v>365</v>
      </c>
      <c r="C186" s="19" t="s">
        <v>365</v>
      </c>
      <c r="D186" s="19" t="s">
        <v>365</v>
      </c>
      <c r="E186" s="19" t="s">
        <v>350</v>
      </c>
      <c r="F186" s="20">
        <v>26306</v>
      </c>
      <c r="G186" s="21">
        <v>1</v>
      </c>
      <c r="H186" s="21">
        <v>2</v>
      </c>
      <c r="I186" s="21">
        <v>3</v>
      </c>
      <c r="J186" s="9">
        <v>0</v>
      </c>
      <c r="K186" s="9">
        <v>0</v>
      </c>
      <c r="L186" s="9">
        <v>4</v>
      </c>
      <c r="M186" s="9">
        <v>0</v>
      </c>
      <c r="N186" s="9">
        <v>1</v>
      </c>
      <c r="O186" s="9">
        <v>0</v>
      </c>
      <c r="P186" s="9">
        <v>0</v>
      </c>
      <c r="Q186" s="22">
        <f t="shared" si="20"/>
        <v>49.641095890410959</v>
      </c>
      <c r="R186" s="15">
        <f t="shared" si="21"/>
        <v>0</v>
      </c>
      <c r="S186" s="15">
        <f t="shared" si="22"/>
        <v>0</v>
      </c>
      <c r="T186" s="15">
        <f t="shared" si="23"/>
        <v>30</v>
      </c>
      <c r="U186" s="15">
        <f t="shared" si="24"/>
        <v>0</v>
      </c>
      <c r="V186" s="15">
        <f t="shared" si="25"/>
        <v>5</v>
      </c>
      <c r="W186" s="15">
        <f t="shared" si="26"/>
        <v>0</v>
      </c>
      <c r="X186" s="15">
        <f t="shared" si="27"/>
        <v>0</v>
      </c>
      <c r="Y186" s="15">
        <f t="shared" si="28"/>
        <v>10</v>
      </c>
      <c r="Z186" s="10">
        <f t="shared" si="29"/>
        <v>45</v>
      </c>
      <c r="AA186" s="26">
        <v>178</v>
      </c>
    </row>
    <row r="187" spans="1:27" ht="19.899999999999999" customHeight="1" x14ac:dyDescent="0.3">
      <c r="A187" s="19">
        <v>324</v>
      </c>
      <c r="B187" s="19" t="s">
        <v>365</v>
      </c>
      <c r="C187" s="19" t="s">
        <v>365</v>
      </c>
      <c r="D187" s="19" t="s">
        <v>365</v>
      </c>
      <c r="E187" s="19" t="s">
        <v>358</v>
      </c>
      <c r="F187" s="20">
        <v>29549</v>
      </c>
      <c r="G187" s="21">
        <v>1</v>
      </c>
      <c r="H187" s="21">
        <v>2</v>
      </c>
      <c r="I187" s="21">
        <v>3</v>
      </c>
      <c r="J187" s="9">
        <v>0</v>
      </c>
      <c r="K187" s="9">
        <v>0</v>
      </c>
      <c r="L187" s="9">
        <v>0</v>
      </c>
      <c r="M187" s="9">
        <v>3</v>
      </c>
      <c r="N187" s="9">
        <v>3</v>
      </c>
      <c r="O187" s="9">
        <v>0</v>
      </c>
      <c r="P187" s="9">
        <v>0</v>
      </c>
      <c r="Q187" s="22">
        <f t="shared" si="20"/>
        <v>40.756164383561647</v>
      </c>
      <c r="R187" s="15">
        <f t="shared" si="21"/>
        <v>0</v>
      </c>
      <c r="S187" s="15">
        <f t="shared" si="22"/>
        <v>0</v>
      </c>
      <c r="T187" s="15">
        <f t="shared" si="23"/>
        <v>0</v>
      </c>
      <c r="U187" s="15">
        <f t="shared" si="24"/>
        <v>15</v>
      </c>
      <c r="V187" s="15">
        <f t="shared" si="25"/>
        <v>20</v>
      </c>
      <c r="W187" s="15">
        <f t="shared" si="26"/>
        <v>0</v>
      </c>
      <c r="X187" s="15">
        <f t="shared" si="27"/>
        <v>0</v>
      </c>
      <c r="Y187" s="15">
        <f t="shared" si="28"/>
        <v>10</v>
      </c>
      <c r="Z187" s="10">
        <f t="shared" si="29"/>
        <v>45</v>
      </c>
      <c r="AA187" s="25">
        <v>179</v>
      </c>
    </row>
    <row r="188" spans="1:27" ht="19.899999999999999" customHeight="1" x14ac:dyDescent="0.3">
      <c r="A188" s="19">
        <v>249</v>
      </c>
      <c r="B188" s="19" t="s">
        <v>365</v>
      </c>
      <c r="C188" s="19" t="s">
        <v>365</v>
      </c>
      <c r="D188" s="19" t="s">
        <v>365</v>
      </c>
      <c r="E188" s="19" t="s">
        <v>284</v>
      </c>
      <c r="F188" s="20">
        <v>32166</v>
      </c>
      <c r="G188" s="21">
        <v>1</v>
      </c>
      <c r="H188" s="21">
        <v>2</v>
      </c>
      <c r="I188" s="21">
        <v>3</v>
      </c>
      <c r="J188" s="9">
        <v>1</v>
      </c>
      <c r="K188" s="9">
        <v>12</v>
      </c>
      <c r="L188" s="9">
        <v>0</v>
      </c>
      <c r="M188" s="9">
        <v>0</v>
      </c>
      <c r="N188" s="9">
        <v>1</v>
      </c>
      <c r="O188" s="9">
        <v>0</v>
      </c>
      <c r="P188" s="9">
        <v>0</v>
      </c>
      <c r="Q188" s="22">
        <f t="shared" si="20"/>
        <v>33.586301369863016</v>
      </c>
      <c r="R188" s="15">
        <f t="shared" si="21"/>
        <v>17</v>
      </c>
      <c r="S188" s="15">
        <f t="shared" si="22"/>
        <v>12</v>
      </c>
      <c r="T188" s="15">
        <f t="shared" si="23"/>
        <v>0</v>
      </c>
      <c r="U188" s="15">
        <f t="shared" si="24"/>
        <v>0</v>
      </c>
      <c r="V188" s="15">
        <f t="shared" si="25"/>
        <v>5</v>
      </c>
      <c r="W188" s="15">
        <f t="shared" si="26"/>
        <v>0</v>
      </c>
      <c r="X188" s="15">
        <f t="shared" si="27"/>
        <v>0</v>
      </c>
      <c r="Y188" s="15">
        <f t="shared" si="28"/>
        <v>10</v>
      </c>
      <c r="Z188" s="10">
        <f t="shared" si="29"/>
        <v>44</v>
      </c>
      <c r="AA188" s="26">
        <v>180</v>
      </c>
    </row>
    <row r="189" spans="1:27" ht="19.899999999999999" customHeight="1" x14ac:dyDescent="0.3">
      <c r="A189" s="19">
        <v>17</v>
      </c>
      <c r="B189" s="19" t="s">
        <v>365</v>
      </c>
      <c r="C189" s="19" t="s">
        <v>365</v>
      </c>
      <c r="D189" s="19" t="s">
        <v>365</v>
      </c>
      <c r="E189" s="19" t="s">
        <v>61</v>
      </c>
      <c r="F189" s="20">
        <v>33990</v>
      </c>
      <c r="G189" s="21">
        <v>1</v>
      </c>
      <c r="H189" s="21">
        <v>2</v>
      </c>
      <c r="I189" s="21">
        <v>3</v>
      </c>
      <c r="J189" s="9">
        <v>0</v>
      </c>
      <c r="K189" s="9">
        <v>0</v>
      </c>
      <c r="L189" s="9">
        <v>4</v>
      </c>
      <c r="M189" s="9">
        <v>0</v>
      </c>
      <c r="N189" s="9">
        <v>0</v>
      </c>
      <c r="O189" s="9">
        <v>0</v>
      </c>
      <c r="P189" s="9">
        <v>0</v>
      </c>
      <c r="Q189" s="22">
        <f t="shared" si="20"/>
        <v>28.589041095890412</v>
      </c>
      <c r="R189" s="15">
        <f t="shared" si="21"/>
        <v>0</v>
      </c>
      <c r="S189" s="15">
        <f t="shared" si="22"/>
        <v>0</v>
      </c>
      <c r="T189" s="15">
        <f t="shared" si="23"/>
        <v>30</v>
      </c>
      <c r="U189" s="15">
        <f t="shared" si="24"/>
        <v>0</v>
      </c>
      <c r="V189" s="15">
        <f t="shared" si="25"/>
        <v>0</v>
      </c>
      <c r="W189" s="15">
        <f t="shared" si="26"/>
        <v>0</v>
      </c>
      <c r="X189" s="15">
        <f t="shared" si="27"/>
        <v>0</v>
      </c>
      <c r="Y189" s="15">
        <f t="shared" si="28"/>
        <v>10</v>
      </c>
      <c r="Z189" s="10">
        <f t="shared" si="29"/>
        <v>40</v>
      </c>
      <c r="AA189" s="26">
        <v>181</v>
      </c>
    </row>
    <row r="190" spans="1:27" ht="19.899999999999999" customHeight="1" x14ac:dyDescent="0.3">
      <c r="A190" s="19">
        <v>103</v>
      </c>
      <c r="B190" s="19" t="s">
        <v>365</v>
      </c>
      <c r="C190" s="19" t="s">
        <v>365</v>
      </c>
      <c r="D190" s="19" t="s">
        <v>365</v>
      </c>
      <c r="E190" s="19" t="s">
        <v>145</v>
      </c>
      <c r="F190" s="20">
        <v>30446</v>
      </c>
      <c r="G190" s="21">
        <v>1</v>
      </c>
      <c r="H190" s="21">
        <v>2</v>
      </c>
      <c r="I190" s="21">
        <v>3</v>
      </c>
      <c r="J190" s="9">
        <v>0</v>
      </c>
      <c r="K190" s="9">
        <v>0</v>
      </c>
      <c r="L190" s="9">
        <v>0</v>
      </c>
      <c r="M190" s="9">
        <v>0</v>
      </c>
      <c r="N190" s="9">
        <v>2</v>
      </c>
      <c r="O190" s="9">
        <v>2</v>
      </c>
      <c r="P190" s="9">
        <v>0</v>
      </c>
      <c r="Q190" s="22">
        <f t="shared" si="20"/>
        <v>38.298630136986304</v>
      </c>
      <c r="R190" s="15">
        <f t="shared" si="21"/>
        <v>0</v>
      </c>
      <c r="S190" s="15">
        <f t="shared" si="22"/>
        <v>0</v>
      </c>
      <c r="T190" s="15">
        <f t="shared" si="23"/>
        <v>0</v>
      </c>
      <c r="U190" s="15">
        <f t="shared" si="24"/>
        <v>0</v>
      </c>
      <c r="V190" s="15">
        <f t="shared" si="25"/>
        <v>10</v>
      </c>
      <c r="W190" s="15">
        <f t="shared" si="26"/>
        <v>20</v>
      </c>
      <c r="X190" s="15">
        <f t="shared" si="27"/>
        <v>0</v>
      </c>
      <c r="Y190" s="15">
        <f t="shared" si="28"/>
        <v>10</v>
      </c>
      <c r="Z190" s="10">
        <f t="shared" si="29"/>
        <v>40</v>
      </c>
      <c r="AA190" s="25">
        <v>182</v>
      </c>
    </row>
    <row r="191" spans="1:27" ht="19.899999999999999" customHeight="1" x14ac:dyDescent="0.3">
      <c r="A191" s="19">
        <v>129</v>
      </c>
      <c r="B191" s="19" t="s">
        <v>365</v>
      </c>
      <c r="C191" s="19" t="s">
        <v>365</v>
      </c>
      <c r="D191" s="19" t="s">
        <v>365</v>
      </c>
      <c r="E191" s="19" t="s">
        <v>171</v>
      </c>
      <c r="F191" s="20">
        <v>33471</v>
      </c>
      <c r="G191" s="21">
        <v>1</v>
      </c>
      <c r="H191" s="21">
        <v>2</v>
      </c>
      <c r="I191" s="21">
        <v>3</v>
      </c>
      <c r="J191" s="9">
        <v>0</v>
      </c>
      <c r="K191" s="9">
        <v>0</v>
      </c>
      <c r="L191" s="9">
        <v>0</v>
      </c>
      <c r="M191" s="9">
        <v>0</v>
      </c>
      <c r="N191" s="9">
        <v>2</v>
      </c>
      <c r="O191" s="9">
        <v>2</v>
      </c>
      <c r="P191" s="9">
        <v>0</v>
      </c>
      <c r="Q191" s="22">
        <f t="shared" si="20"/>
        <v>30.010958904109589</v>
      </c>
      <c r="R191" s="15">
        <f t="shared" si="21"/>
        <v>0</v>
      </c>
      <c r="S191" s="15">
        <f t="shared" si="22"/>
        <v>0</v>
      </c>
      <c r="T191" s="15">
        <f t="shared" si="23"/>
        <v>0</v>
      </c>
      <c r="U191" s="15">
        <f t="shared" si="24"/>
        <v>0</v>
      </c>
      <c r="V191" s="15">
        <f t="shared" si="25"/>
        <v>10</v>
      </c>
      <c r="W191" s="15">
        <f t="shared" si="26"/>
        <v>20</v>
      </c>
      <c r="X191" s="15">
        <f t="shared" si="27"/>
        <v>0</v>
      </c>
      <c r="Y191" s="15">
        <f t="shared" si="28"/>
        <v>10</v>
      </c>
      <c r="Z191" s="10">
        <f t="shared" si="29"/>
        <v>40</v>
      </c>
      <c r="AA191" s="26">
        <v>183</v>
      </c>
    </row>
    <row r="192" spans="1:27" ht="19.899999999999999" customHeight="1" x14ac:dyDescent="0.3">
      <c r="A192" s="19">
        <v>141</v>
      </c>
      <c r="B192" s="19" t="s">
        <v>365</v>
      </c>
      <c r="C192" s="19" t="s">
        <v>365</v>
      </c>
      <c r="D192" s="19" t="s">
        <v>365</v>
      </c>
      <c r="E192" s="19" t="s">
        <v>183</v>
      </c>
      <c r="F192" s="20">
        <v>31907</v>
      </c>
      <c r="G192" s="21">
        <v>1</v>
      </c>
      <c r="H192" s="21">
        <v>2</v>
      </c>
      <c r="I192" s="21">
        <v>3</v>
      </c>
      <c r="J192" s="9">
        <v>0</v>
      </c>
      <c r="K192" s="9">
        <v>0</v>
      </c>
      <c r="L192" s="9">
        <v>3</v>
      </c>
      <c r="M192" s="9">
        <v>0</v>
      </c>
      <c r="N192" s="9">
        <v>2</v>
      </c>
      <c r="O192" s="9">
        <v>0</v>
      </c>
      <c r="P192" s="9">
        <v>0</v>
      </c>
      <c r="Q192" s="22">
        <f t="shared" si="20"/>
        <v>34.295890410958904</v>
      </c>
      <c r="R192" s="15">
        <f t="shared" si="21"/>
        <v>0</v>
      </c>
      <c r="S192" s="15">
        <f t="shared" si="22"/>
        <v>0</v>
      </c>
      <c r="T192" s="15">
        <f t="shared" si="23"/>
        <v>20</v>
      </c>
      <c r="U192" s="15">
        <f t="shared" si="24"/>
        <v>0</v>
      </c>
      <c r="V192" s="15">
        <f t="shared" si="25"/>
        <v>10</v>
      </c>
      <c r="W192" s="15">
        <f t="shared" si="26"/>
        <v>0</v>
      </c>
      <c r="X192" s="15">
        <f t="shared" si="27"/>
        <v>0</v>
      </c>
      <c r="Y192" s="15">
        <f t="shared" si="28"/>
        <v>10</v>
      </c>
      <c r="Z192" s="10">
        <f t="shared" si="29"/>
        <v>40</v>
      </c>
      <c r="AA192" s="26">
        <v>184</v>
      </c>
    </row>
    <row r="193" spans="1:27" ht="19.899999999999999" customHeight="1" x14ac:dyDescent="0.3">
      <c r="A193" s="19">
        <v>173</v>
      </c>
      <c r="B193" s="19" t="s">
        <v>365</v>
      </c>
      <c r="C193" s="19" t="s">
        <v>365</v>
      </c>
      <c r="D193" s="19" t="s">
        <v>365</v>
      </c>
      <c r="E193" s="19" t="s">
        <v>213</v>
      </c>
      <c r="F193" s="20">
        <v>25570</v>
      </c>
      <c r="G193" s="21"/>
      <c r="H193" s="21"/>
      <c r="I193" s="21">
        <v>1</v>
      </c>
      <c r="J193" s="9">
        <v>0</v>
      </c>
      <c r="K193" s="9">
        <v>0</v>
      </c>
      <c r="L193" s="9">
        <v>0</v>
      </c>
      <c r="M193" s="9">
        <v>3</v>
      </c>
      <c r="N193" s="9">
        <v>1</v>
      </c>
      <c r="O193" s="9">
        <v>0</v>
      </c>
      <c r="P193" s="9">
        <v>0</v>
      </c>
      <c r="Q193" s="22">
        <f t="shared" si="20"/>
        <v>51.657534246575345</v>
      </c>
      <c r="R193" s="15">
        <f t="shared" si="21"/>
        <v>0</v>
      </c>
      <c r="S193" s="15">
        <f t="shared" si="22"/>
        <v>0</v>
      </c>
      <c r="T193" s="15">
        <f t="shared" si="23"/>
        <v>0</v>
      </c>
      <c r="U193" s="15">
        <f t="shared" si="24"/>
        <v>15</v>
      </c>
      <c r="V193" s="15">
        <f t="shared" si="25"/>
        <v>5</v>
      </c>
      <c r="W193" s="15">
        <f t="shared" si="26"/>
        <v>0</v>
      </c>
      <c r="X193" s="15">
        <f t="shared" si="27"/>
        <v>0</v>
      </c>
      <c r="Y193" s="15">
        <f t="shared" si="28"/>
        <v>20</v>
      </c>
      <c r="Z193" s="10">
        <f t="shared" si="29"/>
        <v>40</v>
      </c>
      <c r="AA193" s="25">
        <v>185</v>
      </c>
    </row>
    <row r="194" spans="1:27" ht="19.899999999999999" customHeight="1" x14ac:dyDescent="0.3">
      <c r="A194" s="19">
        <v>188</v>
      </c>
      <c r="B194" s="19" t="s">
        <v>365</v>
      </c>
      <c r="C194" s="19" t="s">
        <v>365</v>
      </c>
      <c r="D194" s="19" t="s">
        <v>365</v>
      </c>
      <c r="E194" s="19" t="s">
        <v>228</v>
      </c>
      <c r="F194" s="20">
        <v>28746</v>
      </c>
      <c r="G194" s="21"/>
      <c r="H194" s="21">
        <v>1</v>
      </c>
      <c r="I194" s="21">
        <v>2</v>
      </c>
      <c r="J194" s="9">
        <v>0</v>
      </c>
      <c r="K194" s="9">
        <v>0</v>
      </c>
      <c r="L194" s="9">
        <v>0</v>
      </c>
      <c r="M194" s="9">
        <v>0</v>
      </c>
      <c r="N194" s="9">
        <v>2</v>
      </c>
      <c r="O194" s="9">
        <v>2</v>
      </c>
      <c r="P194" s="9">
        <v>0</v>
      </c>
      <c r="Q194" s="22">
        <f t="shared" si="20"/>
        <v>42.956164383561642</v>
      </c>
      <c r="R194" s="15">
        <f t="shared" si="21"/>
        <v>0</v>
      </c>
      <c r="S194" s="15">
        <f t="shared" si="22"/>
        <v>0</v>
      </c>
      <c r="T194" s="15">
        <f t="shared" si="23"/>
        <v>0</v>
      </c>
      <c r="U194" s="15">
        <f t="shared" si="24"/>
        <v>0</v>
      </c>
      <c r="V194" s="15">
        <f t="shared" si="25"/>
        <v>10</v>
      </c>
      <c r="W194" s="15">
        <f t="shared" si="26"/>
        <v>20</v>
      </c>
      <c r="X194" s="15">
        <f t="shared" si="27"/>
        <v>0</v>
      </c>
      <c r="Y194" s="15">
        <f t="shared" si="28"/>
        <v>10</v>
      </c>
      <c r="Z194" s="10">
        <f t="shared" si="29"/>
        <v>40</v>
      </c>
      <c r="AA194" s="26">
        <v>186</v>
      </c>
    </row>
    <row r="195" spans="1:27" ht="19.899999999999999" customHeight="1" x14ac:dyDescent="0.3">
      <c r="A195" s="19">
        <v>208</v>
      </c>
      <c r="B195" s="19" t="s">
        <v>365</v>
      </c>
      <c r="C195" s="19" t="s">
        <v>365</v>
      </c>
      <c r="D195" s="19" t="s">
        <v>365</v>
      </c>
      <c r="E195" s="19" t="s">
        <v>246</v>
      </c>
      <c r="F195" s="20">
        <v>24283</v>
      </c>
      <c r="G195" s="21">
        <v>1</v>
      </c>
      <c r="H195" s="21">
        <v>2</v>
      </c>
      <c r="I195" s="21">
        <v>3</v>
      </c>
      <c r="J195" s="9">
        <v>0</v>
      </c>
      <c r="K195" s="9">
        <v>0</v>
      </c>
      <c r="L195" s="9">
        <v>3</v>
      </c>
      <c r="M195" s="9">
        <v>0</v>
      </c>
      <c r="N195" s="9">
        <v>0</v>
      </c>
      <c r="O195" s="9">
        <v>0</v>
      </c>
      <c r="P195" s="9">
        <v>0</v>
      </c>
      <c r="Q195" s="22">
        <f t="shared" si="20"/>
        <v>55.183561643835617</v>
      </c>
      <c r="R195" s="15">
        <f t="shared" si="21"/>
        <v>0</v>
      </c>
      <c r="S195" s="15">
        <f t="shared" si="22"/>
        <v>0</v>
      </c>
      <c r="T195" s="15">
        <f t="shared" si="23"/>
        <v>20</v>
      </c>
      <c r="U195" s="15">
        <f t="shared" si="24"/>
        <v>0</v>
      </c>
      <c r="V195" s="15">
        <f t="shared" si="25"/>
        <v>0</v>
      </c>
      <c r="W195" s="15">
        <f t="shared" si="26"/>
        <v>0</v>
      </c>
      <c r="X195" s="15">
        <f t="shared" si="27"/>
        <v>0</v>
      </c>
      <c r="Y195" s="15">
        <f t="shared" si="28"/>
        <v>20</v>
      </c>
      <c r="Z195" s="10">
        <f t="shared" si="29"/>
        <v>40</v>
      </c>
      <c r="AA195" s="26">
        <v>187</v>
      </c>
    </row>
    <row r="196" spans="1:27" ht="19.899999999999999" customHeight="1" x14ac:dyDescent="0.3">
      <c r="A196" s="19">
        <v>277</v>
      </c>
      <c r="B196" s="19" t="s">
        <v>365</v>
      </c>
      <c r="C196" s="19" t="s">
        <v>365</v>
      </c>
      <c r="D196" s="19" t="s">
        <v>365</v>
      </c>
      <c r="E196" s="19" t="s">
        <v>310</v>
      </c>
      <c r="F196" s="20">
        <v>27639</v>
      </c>
      <c r="G196" s="21">
        <v>1</v>
      </c>
      <c r="H196" s="21">
        <v>2</v>
      </c>
      <c r="I196" s="21">
        <v>3</v>
      </c>
      <c r="J196" s="9">
        <v>0</v>
      </c>
      <c r="K196" s="9">
        <v>0</v>
      </c>
      <c r="L196" s="9">
        <v>4</v>
      </c>
      <c r="M196" s="9">
        <v>0</v>
      </c>
      <c r="N196" s="9">
        <v>0</v>
      </c>
      <c r="O196" s="9">
        <v>0</v>
      </c>
      <c r="P196" s="9">
        <v>0</v>
      </c>
      <c r="Q196" s="22">
        <f t="shared" si="20"/>
        <v>45.989041095890414</v>
      </c>
      <c r="R196" s="15">
        <f t="shared" si="21"/>
        <v>0</v>
      </c>
      <c r="S196" s="15">
        <f t="shared" si="22"/>
        <v>0</v>
      </c>
      <c r="T196" s="15">
        <f t="shared" si="23"/>
        <v>30</v>
      </c>
      <c r="U196" s="15">
        <f t="shared" si="24"/>
        <v>0</v>
      </c>
      <c r="V196" s="15">
        <f t="shared" si="25"/>
        <v>0</v>
      </c>
      <c r="W196" s="15">
        <f t="shared" si="26"/>
        <v>0</v>
      </c>
      <c r="X196" s="15">
        <f t="shared" si="27"/>
        <v>0</v>
      </c>
      <c r="Y196" s="15">
        <f t="shared" si="28"/>
        <v>10</v>
      </c>
      <c r="Z196" s="10">
        <f t="shared" si="29"/>
        <v>40</v>
      </c>
      <c r="AA196" s="25">
        <v>188</v>
      </c>
    </row>
    <row r="197" spans="1:27" ht="19.899999999999999" customHeight="1" x14ac:dyDescent="0.3">
      <c r="A197" s="19">
        <v>309</v>
      </c>
      <c r="B197" s="19" t="s">
        <v>365</v>
      </c>
      <c r="C197" s="19" t="s">
        <v>365</v>
      </c>
      <c r="D197" s="19" t="s">
        <v>365</v>
      </c>
      <c r="E197" s="19" t="s">
        <v>342</v>
      </c>
      <c r="F197" s="20">
        <v>28380</v>
      </c>
      <c r="G197" s="21">
        <v>1</v>
      </c>
      <c r="H197" s="21">
        <v>2</v>
      </c>
      <c r="I197" s="21">
        <v>3</v>
      </c>
      <c r="J197" s="9">
        <v>0</v>
      </c>
      <c r="K197" s="9">
        <v>0</v>
      </c>
      <c r="L197" s="9">
        <v>4</v>
      </c>
      <c r="M197" s="9">
        <v>0</v>
      </c>
      <c r="N197" s="9">
        <v>0</v>
      </c>
      <c r="O197" s="9">
        <v>0</v>
      </c>
      <c r="P197" s="9">
        <v>0</v>
      </c>
      <c r="Q197" s="22">
        <f t="shared" si="20"/>
        <v>43.958904109589042</v>
      </c>
      <c r="R197" s="15">
        <f t="shared" si="21"/>
        <v>0</v>
      </c>
      <c r="S197" s="15">
        <f t="shared" si="22"/>
        <v>0</v>
      </c>
      <c r="T197" s="15">
        <f t="shared" si="23"/>
        <v>30</v>
      </c>
      <c r="U197" s="15">
        <f t="shared" si="24"/>
        <v>0</v>
      </c>
      <c r="V197" s="15">
        <f t="shared" si="25"/>
        <v>0</v>
      </c>
      <c r="W197" s="15">
        <f t="shared" si="26"/>
        <v>0</v>
      </c>
      <c r="X197" s="15">
        <f t="shared" si="27"/>
        <v>0</v>
      </c>
      <c r="Y197" s="15">
        <f t="shared" si="28"/>
        <v>10</v>
      </c>
      <c r="Z197" s="10">
        <f t="shared" si="29"/>
        <v>40</v>
      </c>
      <c r="AA197" s="26">
        <v>189</v>
      </c>
    </row>
    <row r="198" spans="1:27" ht="19.899999999999999" customHeight="1" x14ac:dyDescent="0.3">
      <c r="A198" s="19">
        <v>315</v>
      </c>
      <c r="B198" s="19" t="s">
        <v>365</v>
      </c>
      <c r="C198" s="19" t="s">
        <v>365</v>
      </c>
      <c r="D198" s="19" t="s">
        <v>365</v>
      </c>
      <c r="E198" s="19" t="s">
        <v>348</v>
      </c>
      <c r="F198" s="20">
        <v>30570</v>
      </c>
      <c r="G198" s="21">
        <v>1</v>
      </c>
      <c r="H198" s="21">
        <v>2</v>
      </c>
      <c r="I198" s="21">
        <v>3</v>
      </c>
      <c r="J198" s="9">
        <v>0</v>
      </c>
      <c r="K198" s="9">
        <v>0</v>
      </c>
      <c r="L198" s="9">
        <v>0</v>
      </c>
      <c r="M198" s="9">
        <v>0</v>
      </c>
      <c r="N198" s="9">
        <v>2</v>
      </c>
      <c r="O198" s="9">
        <v>2</v>
      </c>
      <c r="P198" s="9">
        <v>0</v>
      </c>
      <c r="Q198" s="22">
        <f t="shared" si="20"/>
        <v>37.958904109589042</v>
      </c>
      <c r="R198" s="15">
        <f t="shared" si="21"/>
        <v>0</v>
      </c>
      <c r="S198" s="15">
        <f t="shared" si="22"/>
        <v>0</v>
      </c>
      <c r="T198" s="15">
        <f t="shared" si="23"/>
        <v>0</v>
      </c>
      <c r="U198" s="15">
        <f t="shared" si="24"/>
        <v>0</v>
      </c>
      <c r="V198" s="15">
        <f t="shared" si="25"/>
        <v>10</v>
      </c>
      <c r="W198" s="15">
        <f t="shared" si="26"/>
        <v>20</v>
      </c>
      <c r="X198" s="15">
        <f t="shared" si="27"/>
        <v>0</v>
      </c>
      <c r="Y198" s="15">
        <f t="shared" si="28"/>
        <v>10</v>
      </c>
      <c r="Z198" s="10">
        <f t="shared" si="29"/>
        <v>40</v>
      </c>
      <c r="AA198" s="26">
        <v>190</v>
      </c>
    </row>
    <row r="199" spans="1:27" ht="19.899999999999999" customHeight="1" x14ac:dyDescent="0.3">
      <c r="A199" s="19">
        <v>321</v>
      </c>
      <c r="B199" s="19" t="s">
        <v>365</v>
      </c>
      <c r="C199" s="19" t="s">
        <v>365</v>
      </c>
      <c r="D199" s="19" t="s">
        <v>365</v>
      </c>
      <c r="E199" s="19" t="s">
        <v>355</v>
      </c>
      <c r="F199" s="20">
        <v>30780</v>
      </c>
      <c r="G199" s="21">
        <v>1</v>
      </c>
      <c r="H199" s="21">
        <v>2</v>
      </c>
      <c r="I199" s="21">
        <v>3</v>
      </c>
      <c r="J199" s="9">
        <v>0</v>
      </c>
      <c r="K199" s="9">
        <v>0</v>
      </c>
      <c r="L199" s="9">
        <v>0</v>
      </c>
      <c r="M199" s="9">
        <v>0</v>
      </c>
      <c r="N199" s="9">
        <v>1</v>
      </c>
      <c r="O199" s="9">
        <v>1</v>
      </c>
      <c r="P199" s="9">
        <v>67</v>
      </c>
      <c r="Q199" s="22">
        <f t="shared" si="20"/>
        <v>37.38356164383562</v>
      </c>
      <c r="R199" s="15">
        <f t="shared" si="21"/>
        <v>0</v>
      </c>
      <c r="S199" s="15">
        <f t="shared" si="22"/>
        <v>0</v>
      </c>
      <c r="T199" s="15">
        <f t="shared" si="23"/>
        <v>0</v>
      </c>
      <c r="U199" s="15">
        <f t="shared" si="24"/>
        <v>0</v>
      </c>
      <c r="V199" s="15">
        <f t="shared" si="25"/>
        <v>5</v>
      </c>
      <c r="W199" s="15">
        <f t="shared" si="26"/>
        <v>10</v>
      </c>
      <c r="X199" s="15">
        <f t="shared" si="27"/>
        <v>15</v>
      </c>
      <c r="Y199" s="15">
        <f t="shared" si="28"/>
        <v>10</v>
      </c>
      <c r="Z199" s="10">
        <f t="shared" si="29"/>
        <v>40</v>
      </c>
      <c r="AA199" s="25">
        <v>191</v>
      </c>
    </row>
    <row r="200" spans="1:27" ht="19.899999999999999" customHeight="1" x14ac:dyDescent="0.3">
      <c r="A200" s="19">
        <v>145</v>
      </c>
      <c r="B200" s="19" t="s">
        <v>365</v>
      </c>
      <c r="C200" s="19" t="s">
        <v>365</v>
      </c>
      <c r="D200" s="19" t="s">
        <v>365</v>
      </c>
      <c r="E200" s="19" t="s">
        <v>187</v>
      </c>
      <c r="F200" s="20">
        <v>24336</v>
      </c>
      <c r="G200" s="21">
        <v>2</v>
      </c>
      <c r="H200" s="21">
        <v>1</v>
      </c>
      <c r="I200" s="21">
        <v>3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80</v>
      </c>
      <c r="Q200" s="22">
        <f t="shared" si="20"/>
        <v>55.038356164383565</v>
      </c>
      <c r="R200" s="15">
        <f t="shared" si="21"/>
        <v>0</v>
      </c>
      <c r="S200" s="15">
        <f t="shared" si="22"/>
        <v>0</v>
      </c>
      <c r="T200" s="15">
        <f t="shared" si="23"/>
        <v>0</v>
      </c>
      <c r="U200" s="15">
        <f t="shared" si="24"/>
        <v>0</v>
      </c>
      <c r="V200" s="15">
        <f t="shared" si="25"/>
        <v>0</v>
      </c>
      <c r="W200" s="15">
        <f t="shared" si="26"/>
        <v>0</v>
      </c>
      <c r="X200" s="15">
        <f t="shared" si="27"/>
        <v>17</v>
      </c>
      <c r="Y200" s="15">
        <f t="shared" si="28"/>
        <v>20</v>
      </c>
      <c r="Z200" s="10">
        <f t="shared" si="29"/>
        <v>37</v>
      </c>
      <c r="AA200" s="26">
        <v>192</v>
      </c>
    </row>
    <row r="201" spans="1:27" ht="19.899999999999999" customHeight="1" x14ac:dyDescent="0.3">
      <c r="A201" s="19">
        <v>3</v>
      </c>
      <c r="B201" s="19" t="s">
        <v>365</v>
      </c>
      <c r="C201" s="19" t="s">
        <v>365</v>
      </c>
      <c r="D201" s="19" t="s">
        <v>365</v>
      </c>
      <c r="E201" s="19" t="s">
        <v>47</v>
      </c>
      <c r="F201" s="20">
        <v>30575</v>
      </c>
      <c r="G201" s="21">
        <v>1</v>
      </c>
      <c r="H201" s="21">
        <v>2</v>
      </c>
      <c r="I201" s="21">
        <v>3</v>
      </c>
      <c r="J201" s="9">
        <v>0</v>
      </c>
      <c r="K201" s="9">
        <v>0</v>
      </c>
      <c r="L201" s="9">
        <v>3</v>
      </c>
      <c r="M201" s="9">
        <v>0</v>
      </c>
      <c r="N201" s="9">
        <v>1</v>
      </c>
      <c r="O201" s="9">
        <v>0</v>
      </c>
      <c r="P201" s="9">
        <v>0</v>
      </c>
      <c r="Q201" s="22">
        <f t="shared" ref="Q201:Q263" si="30">(DATE(2021,8,17)-F201)/365</f>
        <v>37.945205479452056</v>
      </c>
      <c r="R201" s="15">
        <f t="shared" ref="R201:R263" si="31">J201*17</f>
        <v>0</v>
      </c>
      <c r="S201" s="15">
        <f t="shared" ref="S201:S263" si="32">K201</f>
        <v>0</v>
      </c>
      <c r="T201" s="15">
        <f t="shared" ref="T201:T263" si="33">IF(L201=0,0,IF(L201=3,20,IF(L201=4,30,IF(L201=5,40,IF(L201=6,50,IF(L201=7,60,IF(L201=8,70,IF(L201=9,80,IF(L201=10,90)))))))))</f>
        <v>20</v>
      </c>
      <c r="U201" s="15">
        <f t="shared" ref="U201:U263" si="34">IF(M201=3,15,IF(M201=0,0))</f>
        <v>0</v>
      </c>
      <c r="V201" s="15">
        <f t="shared" ref="V201:V263" si="35">IF(N201=0,0,IF(N201=1,5,IF(N201=2,10,IF(N201&gt;=3,(N201-1)*10))))</f>
        <v>5</v>
      </c>
      <c r="W201" s="15">
        <f t="shared" ref="W201:W263" si="36">O201*10</f>
        <v>0</v>
      </c>
      <c r="X201" s="15">
        <f t="shared" ref="X201:X263" si="37">IF(P201&lt;50,0,IF(P201&lt;=59,10,IF(P201&lt;=66,12,IF(P201&lt;=69,15,IF(P201&gt;=70,17)))))</f>
        <v>0</v>
      </c>
      <c r="Y201" s="15">
        <f t="shared" ref="Y201:Y263" si="38">IF(Q201=0,0,IF(Q201&lt;=50,10,20))</f>
        <v>10</v>
      </c>
      <c r="Z201" s="10">
        <f t="shared" ref="Z201:Z263" si="39">R201+T201+U201+V201+W201+X201+Y201+S201</f>
        <v>35</v>
      </c>
      <c r="AA201" s="26">
        <v>193</v>
      </c>
    </row>
    <row r="202" spans="1:27" ht="19.899999999999999" customHeight="1" x14ac:dyDescent="0.3">
      <c r="A202" s="19">
        <v>40</v>
      </c>
      <c r="B202" s="19" t="s">
        <v>365</v>
      </c>
      <c r="C202" s="19" t="s">
        <v>365</v>
      </c>
      <c r="D202" s="19" t="s">
        <v>365</v>
      </c>
      <c r="E202" s="19" t="s">
        <v>83</v>
      </c>
      <c r="F202" s="20">
        <v>29530</v>
      </c>
      <c r="G202" s="21">
        <v>1</v>
      </c>
      <c r="H202" s="21">
        <v>2</v>
      </c>
      <c r="I202" s="21">
        <v>3</v>
      </c>
      <c r="J202" s="9">
        <v>0</v>
      </c>
      <c r="K202" s="9">
        <v>0</v>
      </c>
      <c r="L202" s="9">
        <v>0</v>
      </c>
      <c r="M202" s="9">
        <v>3</v>
      </c>
      <c r="N202" s="9">
        <v>2</v>
      </c>
      <c r="O202" s="9">
        <v>0</v>
      </c>
      <c r="P202" s="9">
        <v>0</v>
      </c>
      <c r="Q202" s="22">
        <f t="shared" si="30"/>
        <v>40.80821917808219</v>
      </c>
      <c r="R202" s="15">
        <f t="shared" si="31"/>
        <v>0</v>
      </c>
      <c r="S202" s="15">
        <f t="shared" si="32"/>
        <v>0</v>
      </c>
      <c r="T202" s="15">
        <f t="shared" si="33"/>
        <v>0</v>
      </c>
      <c r="U202" s="15">
        <f t="shared" si="34"/>
        <v>15</v>
      </c>
      <c r="V202" s="15">
        <f t="shared" si="35"/>
        <v>10</v>
      </c>
      <c r="W202" s="15">
        <f t="shared" si="36"/>
        <v>0</v>
      </c>
      <c r="X202" s="15">
        <f t="shared" si="37"/>
        <v>0</v>
      </c>
      <c r="Y202" s="15">
        <f t="shared" si="38"/>
        <v>10</v>
      </c>
      <c r="Z202" s="10">
        <f t="shared" si="39"/>
        <v>35</v>
      </c>
      <c r="AA202" s="25">
        <v>194</v>
      </c>
    </row>
    <row r="203" spans="1:27" ht="19.899999999999999" customHeight="1" x14ac:dyDescent="0.3">
      <c r="A203" s="19">
        <v>79</v>
      </c>
      <c r="B203" s="19" t="s">
        <v>365</v>
      </c>
      <c r="C203" s="19" t="s">
        <v>365</v>
      </c>
      <c r="D203" s="19" t="s">
        <v>365</v>
      </c>
      <c r="E203" s="19" t="s">
        <v>121</v>
      </c>
      <c r="F203" s="20">
        <v>29115</v>
      </c>
      <c r="G203" s="21">
        <v>1</v>
      </c>
      <c r="H203" s="21"/>
      <c r="I203" s="21"/>
      <c r="J203" s="9">
        <v>0</v>
      </c>
      <c r="K203" s="9">
        <v>0</v>
      </c>
      <c r="L203" s="9">
        <v>0</v>
      </c>
      <c r="M203" s="9">
        <v>3</v>
      </c>
      <c r="N203" s="9">
        <v>2</v>
      </c>
      <c r="O203" s="9">
        <v>0</v>
      </c>
      <c r="P203" s="9">
        <v>0</v>
      </c>
      <c r="Q203" s="22">
        <f t="shared" si="30"/>
        <v>41.945205479452056</v>
      </c>
      <c r="R203" s="15">
        <f t="shared" si="31"/>
        <v>0</v>
      </c>
      <c r="S203" s="15">
        <f t="shared" si="32"/>
        <v>0</v>
      </c>
      <c r="T203" s="15">
        <f t="shared" si="33"/>
        <v>0</v>
      </c>
      <c r="U203" s="15">
        <f t="shared" si="34"/>
        <v>15</v>
      </c>
      <c r="V203" s="15">
        <f t="shared" si="35"/>
        <v>10</v>
      </c>
      <c r="W203" s="15">
        <f t="shared" si="36"/>
        <v>0</v>
      </c>
      <c r="X203" s="15">
        <f t="shared" si="37"/>
        <v>0</v>
      </c>
      <c r="Y203" s="15">
        <f t="shared" si="38"/>
        <v>10</v>
      </c>
      <c r="Z203" s="10">
        <f t="shared" si="39"/>
        <v>35</v>
      </c>
      <c r="AA203" s="26">
        <v>195</v>
      </c>
    </row>
    <row r="204" spans="1:27" ht="19.899999999999999" customHeight="1" x14ac:dyDescent="0.3">
      <c r="A204" s="19">
        <v>116</v>
      </c>
      <c r="B204" s="19" t="s">
        <v>365</v>
      </c>
      <c r="C204" s="19" t="s">
        <v>365</v>
      </c>
      <c r="D204" s="19" t="s">
        <v>365</v>
      </c>
      <c r="E204" s="19" t="s">
        <v>158</v>
      </c>
      <c r="F204" s="20">
        <v>28984</v>
      </c>
      <c r="G204" s="21"/>
      <c r="H204" s="21">
        <v>1</v>
      </c>
      <c r="I204" s="21"/>
      <c r="J204" s="9">
        <v>0</v>
      </c>
      <c r="K204" s="9">
        <v>0</v>
      </c>
      <c r="L204" s="9">
        <v>0</v>
      </c>
      <c r="M204" s="9">
        <v>3</v>
      </c>
      <c r="N204" s="9">
        <v>2</v>
      </c>
      <c r="O204" s="9">
        <v>0</v>
      </c>
      <c r="P204" s="9">
        <v>0</v>
      </c>
      <c r="Q204" s="22">
        <f t="shared" si="30"/>
        <v>42.304109589041097</v>
      </c>
      <c r="R204" s="15">
        <f t="shared" si="31"/>
        <v>0</v>
      </c>
      <c r="S204" s="15">
        <f t="shared" si="32"/>
        <v>0</v>
      </c>
      <c r="T204" s="15">
        <f t="shared" si="33"/>
        <v>0</v>
      </c>
      <c r="U204" s="15">
        <f t="shared" si="34"/>
        <v>15</v>
      </c>
      <c r="V204" s="15">
        <f t="shared" si="35"/>
        <v>10</v>
      </c>
      <c r="W204" s="15">
        <f t="shared" si="36"/>
        <v>0</v>
      </c>
      <c r="X204" s="15">
        <f t="shared" si="37"/>
        <v>0</v>
      </c>
      <c r="Y204" s="15">
        <f t="shared" si="38"/>
        <v>10</v>
      </c>
      <c r="Z204" s="10">
        <f t="shared" si="39"/>
        <v>35</v>
      </c>
      <c r="AA204" s="26">
        <v>196</v>
      </c>
    </row>
    <row r="205" spans="1:27" ht="19.899999999999999" customHeight="1" x14ac:dyDescent="0.3">
      <c r="A205" s="19">
        <v>61</v>
      </c>
      <c r="B205" s="19" t="s">
        <v>365</v>
      </c>
      <c r="C205" s="19" t="s">
        <v>365</v>
      </c>
      <c r="D205" s="19" t="s">
        <v>365</v>
      </c>
      <c r="E205" s="19" t="s">
        <v>104</v>
      </c>
      <c r="F205" s="20">
        <v>31154</v>
      </c>
      <c r="G205" s="21">
        <v>1</v>
      </c>
      <c r="H205" s="21">
        <v>2</v>
      </c>
      <c r="I205" s="21">
        <v>3</v>
      </c>
      <c r="J205" s="9">
        <v>0</v>
      </c>
      <c r="K205" s="9">
        <v>0</v>
      </c>
      <c r="L205" s="9">
        <v>0</v>
      </c>
      <c r="M205" s="9">
        <v>0</v>
      </c>
      <c r="N205" s="9">
        <v>2</v>
      </c>
      <c r="O205" s="9">
        <v>0</v>
      </c>
      <c r="P205" s="9">
        <v>60</v>
      </c>
      <c r="Q205" s="22">
        <f t="shared" si="30"/>
        <v>36.358904109589041</v>
      </c>
      <c r="R205" s="15">
        <f t="shared" si="31"/>
        <v>0</v>
      </c>
      <c r="S205" s="15">
        <f t="shared" si="32"/>
        <v>0</v>
      </c>
      <c r="T205" s="15">
        <f t="shared" si="33"/>
        <v>0</v>
      </c>
      <c r="U205" s="15">
        <f t="shared" si="34"/>
        <v>0</v>
      </c>
      <c r="V205" s="15">
        <f t="shared" si="35"/>
        <v>10</v>
      </c>
      <c r="W205" s="15">
        <f t="shared" si="36"/>
        <v>0</v>
      </c>
      <c r="X205" s="15">
        <f t="shared" si="37"/>
        <v>12</v>
      </c>
      <c r="Y205" s="15">
        <f t="shared" si="38"/>
        <v>10</v>
      </c>
      <c r="Z205" s="10">
        <f t="shared" si="39"/>
        <v>32</v>
      </c>
      <c r="AA205" s="25">
        <v>197</v>
      </c>
    </row>
    <row r="206" spans="1:27" ht="19.899999999999999" customHeight="1" x14ac:dyDescent="0.3">
      <c r="A206" s="19">
        <v>54</v>
      </c>
      <c r="B206" s="19" t="s">
        <v>365</v>
      </c>
      <c r="C206" s="19" t="s">
        <v>365</v>
      </c>
      <c r="D206" s="19" t="s">
        <v>365</v>
      </c>
      <c r="E206" s="19" t="s">
        <v>97</v>
      </c>
      <c r="F206" s="20">
        <v>27181</v>
      </c>
      <c r="G206" s="21">
        <v>1</v>
      </c>
      <c r="H206" s="21">
        <v>2</v>
      </c>
      <c r="I206" s="21">
        <v>3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2</v>
      </c>
      <c r="P206" s="9">
        <v>0</v>
      </c>
      <c r="Q206" s="22">
        <f t="shared" si="30"/>
        <v>47.243835616438353</v>
      </c>
      <c r="R206" s="15">
        <f t="shared" si="31"/>
        <v>0</v>
      </c>
      <c r="S206" s="15">
        <f t="shared" si="32"/>
        <v>0</v>
      </c>
      <c r="T206" s="15">
        <f t="shared" si="33"/>
        <v>0</v>
      </c>
      <c r="U206" s="15">
        <f t="shared" si="34"/>
        <v>0</v>
      </c>
      <c r="V206" s="15">
        <f t="shared" si="35"/>
        <v>0</v>
      </c>
      <c r="W206" s="15">
        <f t="shared" si="36"/>
        <v>20</v>
      </c>
      <c r="X206" s="15">
        <f t="shared" si="37"/>
        <v>0</v>
      </c>
      <c r="Y206" s="15">
        <f t="shared" si="38"/>
        <v>10</v>
      </c>
      <c r="Z206" s="10">
        <f t="shared" si="39"/>
        <v>30</v>
      </c>
      <c r="AA206" s="26">
        <v>198</v>
      </c>
    </row>
    <row r="207" spans="1:27" ht="19.899999999999999" customHeight="1" x14ac:dyDescent="0.3">
      <c r="A207" s="19">
        <v>104</v>
      </c>
      <c r="B207" s="19" t="s">
        <v>365</v>
      </c>
      <c r="C207" s="19" t="s">
        <v>365</v>
      </c>
      <c r="D207" s="19" t="s">
        <v>365</v>
      </c>
      <c r="E207" s="19" t="s">
        <v>146</v>
      </c>
      <c r="F207" s="20">
        <v>33774</v>
      </c>
      <c r="G207" s="21"/>
      <c r="H207" s="21"/>
      <c r="I207" s="21">
        <v>1</v>
      </c>
      <c r="J207" s="9">
        <v>0</v>
      </c>
      <c r="K207" s="9">
        <v>0</v>
      </c>
      <c r="L207" s="9">
        <v>0</v>
      </c>
      <c r="M207" s="9">
        <v>3</v>
      </c>
      <c r="N207" s="9">
        <v>1</v>
      </c>
      <c r="O207" s="9">
        <v>0</v>
      </c>
      <c r="P207" s="9">
        <v>0</v>
      </c>
      <c r="Q207" s="22">
        <f t="shared" si="30"/>
        <v>29.18082191780822</v>
      </c>
      <c r="R207" s="15">
        <f t="shared" si="31"/>
        <v>0</v>
      </c>
      <c r="S207" s="15">
        <f t="shared" si="32"/>
        <v>0</v>
      </c>
      <c r="T207" s="15">
        <f t="shared" si="33"/>
        <v>0</v>
      </c>
      <c r="U207" s="15">
        <f t="shared" si="34"/>
        <v>15</v>
      </c>
      <c r="V207" s="15">
        <f t="shared" si="35"/>
        <v>5</v>
      </c>
      <c r="W207" s="15">
        <f t="shared" si="36"/>
        <v>0</v>
      </c>
      <c r="X207" s="15">
        <f t="shared" si="37"/>
        <v>0</v>
      </c>
      <c r="Y207" s="15">
        <f t="shared" si="38"/>
        <v>10</v>
      </c>
      <c r="Z207" s="10">
        <f t="shared" si="39"/>
        <v>30</v>
      </c>
      <c r="AA207" s="26">
        <v>199</v>
      </c>
    </row>
    <row r="208" spans="1:27" ht="19.899999999999999" customHeight="1" x14ac:dyDescent="0.3">
      <c r="A208" s="19">
        <v>201</v>
      </c>
      <c r="B208" s="19" t="s">
        <v>365</v>
      </c>
      <c r="C208" s="19" t="s">
        <v>365</v>
      </c>
      <c r="D208" s="19" t="s">
        <v>365</v>
      </c>
      <c r="E208" s="19" t="s">
        <v>239</v>
      </c>
      <c r="F208" s="20">
        <v>27518</v>
      </c>
      <c r="G208" s="21">
        <v>1</v>
      </c>
      <c r="H208" s="21">
        <v>2</v>
      </c>
      <c r="I208" s="21">
        <v>3</v>
      </c>
      <c r="J208" s="9">
        <v>0</v>
      </c>
      <c r="K208" s="9">
        <v>0</v>
      </c>
      <c r="L208" s="9">
        <v>0</v>
      </c>
      <c r="M208" s="9">
        <v>3</v>
      </c>
      <c r="N208" s="9">
        <v>1</v>
      </c>
      <c r="O208" s="9">
        <v>0</v>
      </c>
      <c r="P208" s="9">
        <v>0</v>
      </c>
      <c r="Q208" s="22">
        <f t="shared" si="30"/>
        <v>46.320547945205476</v>
      </c>
      <c r="R208" s="15">
        <f t="shared" si="31"/>
        <v>0</v>
      </c>
      <c r="S208" s="15">
        <f t="shared" si="32"/>
        <v>0</v>
      </c>
      <c r="T208" s="15">
        <f t="shared" si="33"/>
        <v>0</v>
      </c>
      <c r="U208" s="15">
        <f t="shared" si="34"/>
        <v>15</v>
      </c>
      <c r="V208" s="15">
        <f t="shared" si="35"/>
        <v>5</v>
      </c>
      <c r="W208" s="15">
        <f t="shared" si="36"/>
        <v>0</v>
      </c>
      <c r="X208" s="15">
        <f t="shared" si="37"/>
        <v>0</v>
      </c>
      <c r="Y208" s="15">
        <f t="shared" si="38"/>
        <v>10</v>
      </c>
      <c r="Z208" s="10">
        <f t="shared" si="39"/>
        <v>30</v>
      </c>
      <c r="AA208" s="25">
        <v>200</v>
      </c>
    </row>
    <row r="209" spans="1:27" ht="19.899999999999999" customHeight="1" x14ac:dyDescent="0.3">
      <c r="A209" s="19">
        <v>261</v>
      </c>
      <c r="B209" s="19" t="s">
        <v>365</v>
      </c>
      <c r="C209" s="19" t="s">
        <v>365</v>
      </c>
      <c r="D209" s="19" t="s">
        <v>365</v>
      </c>
      <c r="E209" s="19" t="s">
        <v>295</v>
      </c>
      <c r="F209" s="20">
        <v>28437</v>
      </c>
      <c r="G209" s="21">
        <v>1</v>
      </c>
      <c r="H209" s="21">
        <v>2</v>
      </c>
      <c r="I209" s="21">
        <v>3</v>
      </c>
      <c r="J209" s="9">
        <v>0</v>
      </c>
      <c r="K209" s="9">
        <v>0</v>
      </c>
      <c r="L209" s="9">
        <v>0</v>
      </c>
      <c r="M209" s="9">
        <v>3</v>
      </c>
      <c r="N209" s="9">
        <v>1</v>
      </c>
      <c r="O209" s="9">
        <v>0</v>
      </c>
      <c r="P209" s="9">
        <v>0</v>
      </c>
      <c r="Q209" s="22">
        <f t="shared" si="30"/>
        <v>43.802739726027397</v>
      </c>
      <c r="R209" s="15">
        <f t="shared" si="31"/>
        <v>0</v>
      </c>
      <c r="S209" s="15">
        <f t="shared" si="32"/>
        <v>0</v>
      </c>
      <c r="T209" s="15">
        <f t="shared" si="33"/>
        <v>0</v>
      </c>
      <c r="U209" s="15">
        <f t="shared" si="34"/>
        <v>15</v>
      </c>
      <c r="V209" s="15">
        <f t="shared" si="35"/>
        <v>5</v>
      </c>
      <c r="W209" s="15">
        <f t="shared" si="36"/>
        <v>0</v>
      </c>
      <c r="X209" s="15">
        <f t="shared" si="37"/>
        <v>0</v>
      </c>
      <c r="Y209" s="15">
        <f t="shared" si="38"/>
        <v>10</v>
      </c>
      <c r="Z209" s="10">
        <f t="shared" si="39"/>
        <v>30</v>
      </c>
      <c r="AA209" s="26">
        <v>201</v>
      </c>
    </row>
    <row r="210" spans="1:27" ht="19.899999999999999" customHeight="1" x14ac:dyDescent="0.3">
      <c r="A210" s="19">
        <v>2</v>
      </c>
      <c r="B210" s="19" t="s">
        <v>365</v>
      </c>
      <c r="C210" s="19" t="s">
        <v>365</v>
      </c>
      <c r="D210" s="19" t="s">
        <v>365</v>
      </c>
      <c r="E210" s="19" t="s">
        <v>46</v>
      </c>
      <c r="F210" s="20">
        <v>35189</v>
      </c>
      <c r="G210" s="21">
        <v>3</v>
      </c>
      <c r="H210" s="21">
        <v>2</v>
      </c>
      <c r="I210" s="21">
        <v>1</v>
      </c>
      <c r="J210" s="9">
        <v>0</v>
      </c>
      <c r="K210" s="9">
        <v>0</v>
      </c>
      <c r="L210" s="9">
        <v>0</v>
      </c>
      <c r="M210" s="9">
        <v>3</v>
      </c>
      <c r="N210" s="9">
        <v>0</v>
      </c>
      <c r="O210" s="11">
        <v>0</v>
      </c>
      <c r="P210" s="9">
        <v>0</v>
      </c>
      <c r="Q210" s="22">
        <f t="shared" si="30"/>
        <v>25.304109589041097</v>
      </c>
      <c r="R210" s="15">
        <f t="shared" si="31"/>
        <v>0</v>
      </c>
      <c r="S210" s="15">
        <f t="shared" si="32"/>
        <v>0</v>
      </c>
      <c r="T210" s="15">
        <f t="shared" si="33"/>
        <v>0</v>
      </c>
      <c r="U210" s="15">
        <f t="shared" si="34"/>
        <v>15</v>
      </c>
      <c r="V210" s="15">
        <f t="shared" si="35"/>
        <v>0</v>
      </c>
      <c r="W210" s="15">
        <f t="shared" si="36"/>
        <v>0</v>
      </c>
      <c r="X210" s="15">
        <f t="shared" si="37"/>
        <v>0</v>
      </c>
      <c r="Y210" s="15">
        <f t="shared" si="38"/>
        <v>10</v>
      </c>
      <c r="Z210" s="10">
        <f t="shared" si="39"/>
        <v>25</v>
      </c>
      <c r="AA210" s="26">
        <v>202</v>
      </c>
    </row>
    <row r="211" spans="1:27" ht="19.899999999999999" customHeight="1" x14ac:dyDescent="0.3">
      <c r="A211" s="19">
        <v>31</v>
      </c>
      <c r="B211" s="19" t="s">
        <v>365</v>
      </c>
      <c r="C211" s="19" t="s">
        <v>365</v>
      </c>
      <c r="D211" s="19" t="s">
        <v>365</v>
      </c>
      <c r="E211" s="19" t="s">
        <v>74</v>
      </c>
      <c r="F211" s="20">
        <v>35207</v>
      </c>
      <c r="G211" s="21">
        <v>1</v>
      </c>
      <c r="H211" s="21">
        <v>2</v>
      </c>
      <c r="I211" s="21">
        <v>3</v>
      </c>
      <c r="J211" s="9">
        <v>0</v>
      </c>
      <c r="K211" s="9">
        <v>0</v>
      </c>
      <c r="L211" s="9">
        <v>0</v>
      </c>
      <c r="M211" s="9">
        <v>3</v>
      </c>
      <c r="N211" s="9">
        <v>0</v>
      </c>
      <c r="O211" s="9">
        <v>0</v>
      </c>
      <c r="P211" s="9">
        <v>0</v>
      </c>
      <c r="Q211" s="22">
        <f t="shared" si="30"/>
        <v>25.254794520547946</v>
      </c>
      <c r="R211" s="15">
        <f t="shared" si="31"/>
        <v>0</v>
      </c>
      <c r="S211" s="15">
        <f t="shared" si="32"/>
        <v>0</v>
      </c>
      <c r="T211" s="15">
        <f t="shared" si="33"/>
        <v>0</v>
      </c>
      <c r="U211" s="15">
        <f t="shared" si="34"/>
        <v>15</v>
      </c>
      <c r="V211" s="15">
        <f t="shared" si="35"/>
        <v>0</v>
      </c>
      <c r="W211" s="15">
        <f t="shared" si="36"/>
        <v>0</v>
      </c>
      <c r="X211" s="15">
        <f t="shared" si="37"/>
        <v>0</v>
      </c>
      <c r="Y211" s="15">
        <f t="shared" si="38"/>
        <v>10</v>
      </c>
      <c r="Z211" s="10">
        <f t="shared" si="39"/>
        <v>25</v>
      </c>
      <c r="AA211" s="25">
        <v>203</v>
      </c>
    </row>
    <row r="212" spans="1:27" ht="19.899999999999999" customHeight="1" x14ac:dyDescent="0.3">
      <c r="A212" s="19">
        <v>36</v>
      </c>
      <c r="B212" s="19" t="s">
        <v>365</v>
      </c>
      <c r="C212" s="19" t="s">
        <v>365</v>
      </c>
      <c r="D212" s="19" t="s">
        <v>365</v>
      </c>
      <c r="E212" s="19" t="s">
        <v>79</v>
      </c>
      <c r="F212" s="20">
        <v>27587</v>
      </c>
      <c r="G212" s="21">
        <v>3</v>
      </c>
      <c r="H212" s="21">
        <v>1</v>
      </c>
      <c r="I212" s="21">
        <v>2</v>
      </c>
      <c r="J212" s="9">
        <v>0</v>
      </c>
      <c r="K212" s="9">
        <v>0</v>
      </c>
      <c r="L212" s="9">
        <v>0</v>
      </c>
      <c r="M212" s="9">
        <v>0</v>
      </c>
      <c r="N212" s="9">
        <v>1</v>
      </c>
      <c r="O212" s="9">
        <v>1</v>
      </c>
      <c r="P212" s="9">
        <v>0</v>
      </c>
      <c r="Q212" s="22">
        <f t="shared" si="30"/>
        <v>46.131506849315066</v>
      </c>
      <c r="R212" s="15">
        <f t="shared" si="31"/>
        <v>0</v>
      </c>
      <c r="S212" s="15">
        <f t="shared" si="32"/>
        <v>0</v>
      </c>
      <c r="T212" s="15">
        <f t="shared" si="33"/>
        <v>0</v>
      </c>
      <c r="U212" s="15">
        <f t="shared" si="34"/>
        <v>0</v>
      </c>
      <c r="V212" s="15">
        <f t="shared" si="35"/>
        <v>5</v>
      </c>
      <c r="W212" s="15">
        <f t="shared" si="36"/>
        <v>10</v>
      </c>
      <c r="X212" s="15">
        <f t="shared" si="37"/>
        <v>0</v>
      </c>
      <c r="Y212" s="15">
        <f t="shared" si="38"/>
        <v>10</v>
      </c>
      <c r="Z212" s="10">
        <f t="shared" si="39"/>
        <v>25</v>
      </c>
      <c r="AA212" s="26">
        <v>204</v>
      </c>
    </row>
    <row r="213" spans="1:27" ht="19.899999999999999" customHeight="1" x14ac:dyDescent="0.3">
      <c r="A213" s="19">
        <v>52</v>
      </c>
      <c r="B213" s="19" t="s">
        <v>365</v>
      </c>
      <c r="C213" s="19" t="s">
        <v>365</v>
      </c>
      <c r="D213" s="19" t="s">
        <v>365</v>
      </c>
      <c r="E213" s="19" t="s">
        <v>95</v>
      </c>
      <c r="F213" s="20">
        <v>31370</v>
      </c>
      <c r="G213" s="21">
        <v>2</v>
      </c>
      <c r="H213" s="21">
        <v>1</v>
      </c>
      <c r="I213" s="21">
        <v>3</v>
      </c>
      <c r="J213" s="9">
        <v>0</v>
      </c>
      <c r="K213" s="9">
        <v>0</v>
      </c>
      <c r="L213" s="9">
        <v>0</v>
      </c>
      <c r="M213" s="9">
        <v>0</v>
      </c>
      <c r="N213" s="9">
        <v>1</v>
      </c>
      <c r="O213" s="9">
        <v>1</v>
      </c>
      <c r="P213" s="9">
        <v>0</v>
      </c>
      <c r="Q213" s="22">
        <f t="shared" si="30"/>
        <v>35.767123287671232</v>
      </c>
      <c r="R213" s="15">
        <f t="shared" si="31"/>
        <v>0</v>
      </c>
      <c r="S213" s="15">
        <f t="shared" si="32"/>
        <v>0</v>
      </c>
      <c r="T213" s="15">
        <f t="shared" si="33"/>
        <v>0</v>
      </c>
      <c r="U213" s="15">
        <f t="shared" si="34"/>
        <v>0</v>
      </c>
      <c r="V213" s="15">
        <f t="shared" si="35"/>
        <v>5</v>
      </c>
      <c r="W213" s="15">
        <f t="shared" si="36"/>
        <v>10</v>
      </c>
      <c r="X213" s="15">
        <f t="shared" si="37"/>
        <v>0</v>
      </c>
      <c r="Y213" s="15">
        <f t="shared" si="38"/>
        <v>10</v>
      </c>
      <c r="Z213" s="10">
        <f t="shared" si="39"/>
        <v>25</v>
      </c>
      <c r="AA213" s="26">
        <v>205</v>
      </c>
    </row>
    <row r="214" spans="1:27" ht="19.899999999999999" customHeight="1" x14ac:dyDescent="0.3">
      <c r="A214" s="19">
        <v>73</v>
      </c>
      <c r="B214" s="19" t="s">
        <v>365</v>
      </c>
      <c r="C214" s="19" t="s">
        <v>365</v>
      </c>
      <c r="D214" s="19" t="s">
        <v>365</v>
      </c>
      <c r="E214" s="19" t="s">
        <v>115</v>
      </c>
      <c r="F214" s="20">
        <v>34769</v>
      </c>
      <c r="G214" s="21">
        <v>1</v>
      </c>
      <c r="H214" s="21">
        <v>2</v>
      </c>
      <c r="I214" s="21">
        <v>3</v>
      </c>
      <c r="J214" s="9">
        <v>0</v>
      </c>
      <c r="K214" s="9">
        <v>0</v>
      </c>
      <c r="L214" s="9">
        <v>0</v>
      </c>
      <c r="M214" s="9">
        <v>3</v>
      </c>
      <c r="N214" s="9">
        <v>0</v>
      </c>
      <c r="O214" s="9">
        <v>0</v>
      </c>
      <c r="P214" s="9">
        <v>0</v>
      </c>
      <c r="Q214" s="22">
        <f t="shared" si="30"/>
        <v>26.454794520547946</v>
      </c>
      <c r="R214" s="15">
        <f t="shared" si="31"/>
        <v>0</v>
      </c>
      <c r="S214" s="15">
        <f t="shared" si="32"/>
        <v>0</v>
      </c>
      <c r="T214" s="15">
        <f t="shared" si="33"/>
        <v>0</v>
      </c>
      <c r="U214" s="15">
        <f t="shared" si="34"/>
        <v>15</v>
      </c>
      <c r="V214" s="15">
        <f t="shared" si="35"/>
        <v>0</v>
      </c>
      <c r="W214" s="15">
        <f t="shared" si="36"/>
        <v>0</v>
      </c>
      <c r="X214" s="15">
        <f t="shared" si="37"/>
        <v>0</v>
      </c>
      <c r="Y214" s="15">
        <f t="shared" si="38"/>
        <v>10</v>
      </c>
      <c r="Z214" s="10">
        <f t="shared" si="39"/>
        <v>25</v>
      </c>
      <c r="AA214" s="25">
        <v>206</v>
      </c>
    </row>
    <row r="215" spans="1:27" ht="19.899999999999999" customHeight="1" x14ac:dyDescent="0.3">
      <c r="A215" s="19">
        <v>137</v>
      </c>
      <c r="B215" s="19" t="s">
        <v>365</v>
      </c>
      <c r="C215" s="19" t="s">
        <v>365</v>
      </c>
      <c r="D215" s="19" t="s">
        <v>365</v>
      </c>
      <c r="E215" s="19" t="s">
        <v>179</v>
      </c>
      <c r="F215" s="20">
        <v>28829</v>
      </c>
      <c r="G215" s="21">
        <v>1</v>
      </c>
      <c r="H215" s="21">
        <v>2</v>
      </c>
      <c r="I215" s="21">
        <v>3</v>
      </c>
      <c r="J215" s="9">
        <v>0</v>
      </c>
      <c r="K215" s="9">
        <v>0</v>
      </c>
      <c r="L215" s="9">
        <v>0</v>
      </c>
      <c r="M215" s="9">
        <v>3</v>
      </c>
      <c r="N215" s="9">
        <v>0</v>
      </c>
      <c r="O215" s="9">
        <v>0</v>
      </c>
      <c r="P215" s="9">
        <v>0</v>
      </c>
      <c r="Q215" s="22">
        <f t="shared" si="30"/>
        <v>42.728767123287675</v>
      </c>
      <c r="R215" s="15">
        <f t="shared" si="31"/>
        <v>0</v>
      </c>
      <c r="S215" s="15">
        <f t="shared" si="32"/>
        <v>0</v>
      </c>
      <c r="T215" s="15">
        <f t="shared" si="33"/>
        <v>0</v>
      </c>
      <c r="U215" s="15">
        <f t="shared" si="34"/>
        <v>15</v>
      </c>
      <c r="V215" s="15">
        <f t="shared" si="35"/>
        <v>0</v>
      </c>
      <c r="W215" s="15">
        <f t="shared" si="36"/>
        <v>0</v>
      </c>
      <c r="X215" s="15">
        <f t="shared" si="37"/>
        <v>0</v>
      </c>
      <c r="Y215" s="15">
        <f t="shared" si="38"/>
        <v>10</v>
      </c>
      <c r="Z215" s="10">
        <f t="shared" si="39"/>
        <v>25</v>
      </c>
      <c r="AA215" s="26">
        <v>207</v>
      </c>
    </row>
    <row r="216" spans="1:27" ht="19.899999999999999" customHeight="1" x14ac:dyDescent="0.3">
      <c r="A216" s="19">
        <v>158</v>
      </c>
      <c r="B216" s="19" t="s">
        <v>365</v>
      </c>
      <c r="C216" s="19" t="s">
        <v>365</v>
      </c>
      <c r="D216" s="19" t="s">
        <v>365</v>
      </c>
      <c r="E216" s="19" t="s">
        <v>199</v>
      </c>
      <c r="F216" s="20">
        <v>26049</v>
      </c>
      <c r="G216" s="21">
        <v>3</v>
      </c>
      <c r="H216" s="21">
        <v>2</v>
      </c>
      <c r="I216" s="21">
        <v>1</v>
      </c>
      <c r="J216" s="9">
        <v>0</v>
      </c>
      <c r="K216" s="9">
        <v>0</v>
      </c>
      <c r="L216" s="9">
        <v>0</v>
      </c>
      <c r="M216" s="9">
        <v>0</v>
      </c>
      <c r="N216" s="9">
        <v>1</v>
      </c>
      <c r="O216" s="9">
        <v>0</v>
      </c>
      <c r="P216" s="9">
        <v>0</v>
      </c>
      <c r="Q216" s="22">
        <f t="shared" si="30"/>
        <v>50.345205479452055</v>
      </c>
      <c r="R216" s="15">
        <f t="shared" si="31"/>
        <v>0</v>
      </c>
      <c r="S216" s="15">
        <f t="shared" si="32"/>
        <v>0</v>
      </c>
      <c r="T216" s="15">
        <f t="shared" si="33"/>
        <v>0</v>
      </c>
      <c r="U216" s="15">
        <f t="shared" si="34"/>
        <v>0</v>
      </c>
      <c r="V216" s="15">
        <f t="shared" si="35"/>
        <v>5</v>
      </c>
      <c r="W216" s="15">
        <f t="shared" si="36"/>
        <v>0</v>
      </c>
      <c r="X216" s="15">
        <f t="shared" si="37"/>
        <v>0</v>
      </c>
      <c r="Y216" s="15">
        <f t="shared" si="38"/>
        <v>20</v>
      </c>
      <c r="Z216" s="10">
        <f t="shared" si="39"/>
        <v>25</v>
      </c>
      <c r="AA216" s="26">
        <v>208</v>
      </c>
    </row>
    <row r="217" spans="1:27" ht="19.899999999999999" customHeight="1" x14ac:dyDescent="0.3">
      <c r="A217" s="19">
        <v>172</v>
      </c>
      <c r="B217" s="19" t="s">
        <v>365</v>
      </c>
      <c r="C217" s="19" t="s">
        <v>365</v>
      </c>
      <c r="D217" s="19" t="s">
        <v>365</v>
      </c>
      <c r="E217" s="19" t="s">
        <v>212</v>
      </c>
      <c r="F217" s="20">
        <v>24765</v>
      </c>
      <c r="G217" s="21"/>
      <c r="H217" s="21">
        <v>1</v>
      </c>
      <c r="I217" s="21">
        <v>2</v>
      </c>
      <c r="J217" s="9">
        <v>0</v>
      </c>
      <c r="K217" s="9">
        <v>0</v>
      </c>
      <c r="L217" s="9">
        <v>0</v>
      </c>
      <c r="M217" s="9">
        <v>0</v>
      </c>
      <c r="N217" s="9">
        <v>1</v>
      </c>
      <c r="O217" s="9">
        <v>0</v>
      </c>
      <c r="P217" s="9">
        <v>0</v>
      </c>
      <c r="Q217" s="22">
        <f t="shared" si="30"/>
        <v>53.863013698630134</v>
      </c>
      <c r="R217" s="15">
        <f t="shared" si="31"/>
        <v>0</v>
      </c>
      <c r="S217" s="15">
        <f t="shared" si="32"/>
        <v>0</v>
      </c>
      <c r="T217" s="15">
        <f t="shared" si="33"/>
        <v>0</v>
      </c>
      <c r="U217" s="15">
        <f t="shared" si="34"/>
        <v>0</v>
      </c>
      <c r="V217" s="15">
        <f t="shared" si="35"/>
        <v>5</v>
      </c>
      <c r="W217" s="15">
        <f t="shared" si="36"/>
        <v>0</v>
      </c>
      <c r="X217" s="15">
        <f t="shared" si="37"/>
        <v>0</v>
      </c>
      <c r="Y217" s="15">
        <f t="shared" si="38"/>
        <v>20</v>
      </c>
      <c r="Z217" s="10">
        <f t="shared" si="39"/>
        <v>25</v>
      </c>
      <c r="AA217" s="25">
        <v>209</v>
      </c>
    </row>
    <row r="218" spans="1:27" ht="19.899999999999999" customHeight="1" x14ac:dyDescent="0.3">
      <c r="A218" s="19">
        <v>216</v>
      </c>
      <c r="B218" s="19" t="s">
        <v>365</v>
      </c>
      <c r="C218" s="19" t="s">
        <v>365</v>
      </c>
      <c r="D218" s="19" t="s">
        <v>365</v>
      </c>
      <c r="E218" s="19" t="s">
        <v>254</v>
      </c>
      <c r="F218" s="20">
        <v>27243</v>
      </c>
      <c r="G218" s="21">
        <v>1</v>
      </c>
      <c r="H218" s="21">
        <v>2</v>
      </c>
      <c r="I218" s="21">
        <v>3</v>
      </c>
      <c r="J218" s="9">
        <v>0</v>
      </c>
      <c r="K218" s="9">
        <v>0</v>
      </c>
      <c r="L218" s="9">
        <v>0</v>
      </c>
      <c r="M218" s="9">
        <v>0</v>
      </c>
      <c r="N218" s="9">
        <v>1</v>
      </c>
      <c r="O218" s="9">
        <v>1</v>
      </c>
      <c r="P218" s="9">
        <v>0</v>
      </c>
      <c r="Q218" s="22">
        <f t="shared" si="30"/>
        <v>47.073972602739723</v>
      </c>
      <c r="R218" s="15">
        <f t="shared" si="31"/>
        <v>0</v>
      </c>
      <c r="S218" s="15">
        <f t="shared" si="32"/>
        <v>0</v>
      </c>
      <c r="T218" s="15">
        <f t="shared" si="33"/>
        <v>0</v>
      </c>
      <c r="U218" s="15">
        <f t="shared" si="34"/>
        <v>0</v>
      </c>
      <c r="V218" s="15">
        <f t="shared" si="35"/>
        <v>5</v>
      </c>
      <c r="W218" s="15">
        <f t="shared" si="36"/>
        <v>10</v>
      </c>
      <c r="X218" s="15">
        <f t="shared" si="37"/>
        <v>0</v>
      </c>
      <c r="Y218" s="15">
        <f t="shared" si="38"/>
        <v>10</v>
      </c>
      <c r="Z218" s="10">
        <f t="shared" si="39"/>
        <v>25</v>
      </c>
      <c r="AA218" s="26">
        <v>210</v>
      </c>
    </row>
    <row r="219" spans="1:27" ht="19.899999999999999" customHeight="1" x14ac:dyDescent="0.3">
      <c r="A219" s="19">
        <v>244</v>
      </c>
      <c r="B219" s="19" t="s">
        <v>365</v>
      </c>
      <c r="C219" s="19" t="s">
        <v>365</v>
      </c>
      <c r="D219" s="19" t="s">
        <v>365</v>
      </c>
      <c r="E219" s="19" t="s">
        <v>279</v>
      </c>
      <c r="F219" s="20">
        <v>26305</v>
      </c>
      <c r="G219" s="21">
        <v>1</v>
      </c>
      <c r="H219" s="21">
        <v>2</v>
      </c>
      <c r="I219" s="21">
        <v>3</v>
      </c>
      <c r="J219" s="9">
        <v>0</v>
      </c>
      <c r="K219" s="9">
        <v>0</v>
      </c>
      <c r="L219" s="9">
        <v>0</v>
      </c>
      <c r="M219" s="9">
        <v>3</v>
      </c>
      <c r="N219" s="9">
        <v>0</v>
      </c>
      <c r="O219" s="9">
        <v>0</v>
      </c>
      <c r="P219" s="9">
        <v>0</v>
      </c>
      <c r="Q219" s="22">
        <f t="shared" si="30"/>
        <v>49.643835616438359</v>
      </c>
      <c r="R219" s="15">
        <f t="shared" si="31"/>
        <v>0</v>
      </c>
      <c r="S219" s="15">
        <f t="shared" si="32"/>
        <v>0</v>
      </c>
      <c r="T219" s="15">
        <f t="shared" si="33"/>
        <v>0</v>
      </c>
      <c r="U219" s="15">
        <f t="shared" si="34"/>
        <v>15</v>
      </c>
      <c r="V219" s="15">
        <f t="shared" si="35"/>
        <v>0</v>
      </c>
      <c r="W219" s="15">
        <f t="shared" si="36"/>
        <v>0</v>
      </c>
      <c r="X219" s="15">
        <f t="shared" si="37"/>
        <v>0</v>
      </c>
      <c r="Y219" s="15">
        <f t="shared" si="38"/>
        <v>10</v>
      </c>
      <c r="Z219" s="10">
        <f t="shared" si="39"/>
        <v>25</v>
      </c>
      <c r="AA219" s="26">
        <v>211</v>
      </c>
    </row>
    <row r="220" spans="1:27" ht="19.899999999999999" customHeight="1" x14ac:dyDescent="0.3">
      <c r="A220" s="19">
        <v>272</v>
      </c>
      <c r="B220" s="19" t="s">
        <v>365</v>
      </c>
      <c r="C220" s="19" t="s">
        <v>365</v>
      </c>
      <c r="D220" s="19" t="s">
        <v>365</v>
      </c>
      <c r="E220" s="19" t="s">
        <v>305</v>
      </c>
      <c r="F220" s="20">
        <v>24933</v>
      </c>
      <c r="G220" s="21">
        <v>1</v>
      </c>
      <c r="H220" s="21">
        <v>2</v>
      </c>
      <c r="I220" s="21">
        <v>3</v>
      </c>
      <c r="J220" s="9">
        <v>0</v>
      </c>
      <c r="K220" s="9">
        <v>0</v>
      </c>
      <c r="L220" s="9">
        <v>0</v>
      </c>
      <c r="M220" s="9">
        <v>0</v>
      </c>
      <c r="N220" s="9">
        <v>1</v>
      </c>
      <c r="O220" s="9">
        <v>0</v>
      </c>
      <c r="P220" s="9">
        <v>0</v>
      </c>
      <c r="Q220" s="22">
        <f t="shared" si="30"/>
        <v>53.402739726027399</v>
      </c>
      <c r="R220" s="15">
        <f t="shared" si="31"/>
        <v>0</v>
      </c>
      <c r="S220" s="15">
        <f t="shared" si="32"/>
        <v>0</v>
      </c>
      <c r="T220" s="15">
        <f t="shared" si="33"/>
        <v>0</v>
      </c>
      <c r="U220" s="15">
        <f t="shared" si="34"/>
        <v>0</v>
      </c>
      <c r="V220" s="15">
        <f t="shared" si="35"/>
        <v>5</v>
      </c>
      <c r="W220" s="15">
        <f t="shared" si="36"/>
        <v>0</v>
      </c>
      <c r="X220" s="15">
        <f t="shared" si="37"/>
        <v>0</v>
      </c>
      <c r="Y220" s="15">
        <f t="shared" si="38"/>
        <v>20</v>
      </c>
      <c r="Z220" s="10">
        <f t="shared" si="39"/>
        <v>25</v>
      </c>
      <c r="AA220" s="25">
        <v>212</v>
      </c>
    </row>
    <row r="221" spans="1:27" ht="19.899999999999999" customHeight="1" x14ac:dyDescent="0.3">
      <c r="A221" s="19">
        <v>306</v>
      </c>
      <c r="B221" s="19" t="s">
        <v>365</v>
      </c>
      <c r="C221" s="19" t="s">
        <v>365</v>
      </c>
      <c r="D221" s="19" t="s">
        <v>365</v>
      </c>
      <c r="E221" s="19" t="s">
        <v>339</v>
      </c>
      <c r="F221" s="20">
        <v>35342</v>
      </c>
      <c r="G221" s="21">
        <v>1</v>
      </c>
      <c r="H221" s="21">
        <v>2</v>
      </c>
      <c r="I221" s="21">
        <v>3</v>
      </c>
      <c r="J221" s="9">
        <v>0</v>
      </c>
      <c r="K221" s="9">
        <v>0</v>
      </c>
      <c r="L221" s="9">
        <v>0</v>
      </c>
      <c r="M221" s="9">
        <v>3</v>
      </c>
      <c r="N221" s="9">
        <v>0</v>
      </c>
      <c r="O221" s="9">
        <v>0</v>
      </c>
      <c r="P221" s="9">
        <v>0</v>
      </c>
      <c r="Q221" s="22">
        <f t="shared" si="30"/>
        <v>24.884931506849316</v>
      </c>
      <c r="R221" s="15">
        <f t="shared" si="31"/>
        <v>0</v>
      </c>
      <c r="S221" s="15">
        <f t="shared" si="32"/>
        <v>0</v>
      </c>
      <c r="T221" s="15">
        <f t="shared" si="33"/>
        <v>0</v>
      </c>
      <c r="U221" s="15">
        <f t="shared" si="34"/>
        <v>15</v>
      </c>
      <c r="V221" s="15">
        <f t="shared" si="35"/>
        <v>0</v>
      </c>
      <c r="W221" s="15">
        <f t="shared" si="36"/>
        <v>0</v>
      </c>
      <c r="X221" s="15">
        <f t="shared" si="37"/>
        <v>0</v>
      </c>
      <c r="Y221" s="15">
        <f t="shared" si="38"/>
        <v>10</v>
      </c>
      <c r="Z221" s="10">
        <f t="shared" si="39"/>
        <v>25</v>
      </c>
      <c r="AA221" s="26">
        <v>213</v>
      </c>
    </row>
    <row r="222" spans="1:27" ht="19.899999999999999" customHeight="1" x14ac:dyDescent="0.3">
      <c r="A222" s="19">
        <v>9</v>
      </c>
      <c r="B222" s="19" t="s">
        <v>365</v>
      </c>
      <c r="C222" s="19" t="s">
        <v>365</v>
      </c>
      <c r="D222" s="19" t="s">
        <v>365</v>
      </c>
      <c r="E222" s="19" t="s">
        <v>53</v>
      </c>
      <c r="F222" s="20">
        <v>28179</v>
      </c>
      <c r="G222" s="21">
        <v>1</v>
      </c>
      <c r="H222" s="21">
        <v>2</v>
      </c>
      <c r="I222" s="21">
        <v>3</v>
      </c>
      <c r="J222" s="9">
        <v>0</v>
      </c>
      <c r="K222" s="9">
        <v>0</v>
      </c>
      <c r="L222" s="9">
        <v>0</v>
      </c>
      <c r="M222" s="9">
        <v>0</v>
      </c>
      <c r="N222" s="9">
        <v>2</v>
      </c>
      <c r="O222" s="9">
        <v>0</v>
      </c>
      <c r="P222" s="9">
        <v>0</v>
      </c>
      <c r="Q222" s="22">
        <f t="shared" si="30"/>
        <v>44.509589041095893</v>
      </c>
      <c r="R222" s="15">
        <f t="shared" si="31"/>
        <v>0</v>
      </c>
      <c r="S222" s="15">
        <f t="shared" si="32"/>
        <v>0</v>
      </c>
      <c r="T222" s="15">
        <f t="shared" si="33"/>
        <v>0</v>
      </c>
      <c r="U222" s="15">
        <f t="shared" si="34"/>
        <v>0</v>
      </c>
      <c r="V222" s="15">
        <f t="shared" si="35"/>
        <v>10</v>
      </c>
      <c r="W222" s="15">
        <f t="shared" si="36"/>
        <v>0</v>
      </c>
      <c r="X222" s="15">
        <f t="shared" si="37"/>
        <v>0</v>
      </c>
      <c r="Y222" s="15">
        <f t="shared" si="38"/>
        <v>10</v>
      </c>
      <c r="Z222" s="10">
        <f t="shared" si="39"/>
        <v>20</v>
      </c>
      <c r="AA222" s="26">
        <v>214</v>
      </c>
    </row>
    <row r="223" spans="1:27" ht="19.899999999999999" customHeight="1" x14ac:dyDescent="0.3">
      <c r="A223" s="19">
        <v>12</v>
      </c>
      <c r="B223" s="19" t="s">
        <v>365</v>
      </c>
      <c r="C223" s="19" t="s">
        <v>365</v>
      </c>
      <c r="D223" s="19" t="s">
        <v>365</v>
      </c>
      <c r="E223" s="19" t="s">
        <v>56</v>
      </c>
      <c r="F223" s="20">
        <v>30283</v>
      </c>
      <c r="G223" s="21">
        <v>1</v>
      </c>
      <c r="H223" s="21">
        <v>2</v>
      </c>
      <c r="I223" s="21">
        <v>3</v>
      </c>
      <c r="J223" s="9">
        <v>0</v>
      </c>
      <c r="K223" s="9">
        <v>0</v>
      </c>
      <c r="L223" s="9">
        <v>0</v>
      </c>
      <c r="M223" s="9">
        <v>0</v>
      </c>
      <c r="N223" s="9">
        <v>2</v>
      </c>
      <c r="O223" s="9">
        <v>0</v>
      </c>
      <c r="P223" s="9">
        <v>0</v>
      </c>
      <c r="Q223" s="22">
        <f t="shared" si="30"/>
        <v>38.745205479452054</v>
      </c>
      <c r="R223" s="15">
        <f t="shared" si="31"/>
        <v>0</v>
      </c>
      <c r="S223" s="15">
        <f t="shared" si="32"/>
        <v>0</v>
      </c>
      <c r="T223" s="15">
        <f t="shared" si="33"/>
        <v>0</v>
      </c>
      <c r="U223" s="15">
        <f t="shared" si="34"/>
        <v>0</v>
      </c>
      <c r="V223" s="15">
        <f t="shared" si="35"/>
        <v>10</v>
      </c>
      <c r="W223" s="15">
        <f t="shared" si="36"/>
        <v>0</v>
      </c>
      <c r="X223" s="15">
        <f t="shared" si="37"/>
        <v>0</v>
      </c>
      <c r="Y223" s="15">
        <f t="shared" si="38"/>
        <v>10</v>
      </c>
      <c r="Z223" s="10">
        <f t="shared" si="39"/>
        <v>20</v>
      </c>
      <c r="AA223" s="25">
        <v>215</v>
      </c>
    </row>
    <row r="224" spans="1:27" ht="19.899999999999999" customHeight="1" x14ac:dyDescent="0.3">
      <c r="A224" s="19">
        <v>19</v>
      </c>
      <c r="B224" s="19" t="s">
        <v>365</v>
      </c>
      <c r="C224" s="19" t="s">
        <v>365</v>
      </c>
      <c r="D224" s="19" t="s">
        <v>365</v>
      </c>
      <c r="E224" s="19" t="s">
        <v>62</v>
      </c>
      <c r="F224" s="20">
        <v>27152</v>
      </c>
      <c r="G224" s="21">
        <v>2</v>
      </c>
      <c r="H224" s="21">
        <v>1</v>
      </c>
      <c r="I224" s="21"/>
      <c r="J224" s="9">
        <v>0</v>
      </c>
      <c r="K224" s="9">
        <v>0</v>
      </c>
      <c r="L224" s="9">
        <v>0</v>
      </c>
      <c r="M224" s="9">
        <v>0</v>
      </c>
      <c r="N224" s="9">
        <v>2</v>
      </c>
      <c r="O224" s="9">
        <v>0</v>
      </c>
      <c r="P224" s="9">
        <v>0</v>
      </c>
      <c r="Q224" s="22">
        <f t="shared" si="30"/>
        <v>47.323287671232876</v>
      </c>
      <c r="R224" s="15">
        <f t="shared" si="31"/>
        <v>0</v>
      </c>
      <c r="S224" s="15">
        <f t="shared" si="32"/>
        <v>0</v>
      </c>
      <c r="T224" s="15">
        <f t="shared" si="33"/>
        <v>0</v>
      </c>
      <c r="U224" s="15">
        <f t="shared" si="34"/>
        <v>0</v>
      </c>
      <c r="V224" s="15">
        <f t="shared" si="35"/>
        <v>10</v>
      </c>
      <c r="W224" s="15">
        <f t="shared" si="36"/>
        <v>0</v>
      </c>
      <c r="X224" s="15">
        <f t="shared" si="37"/>
        <v>0</v>
      </c>
      <c r="Y224" s="15">
        <f t="shared" si="38"/>
        <v>10</v>
      </c>
      <c r="Z224" s="10">
        <f t="shared" si="39"/>
        <v>20</v>
      </c>
      <c r="AA224" s="26">
        <v>216</v>
      </c>
    </row>
    <row r="225" spans="1:27" ht="19.899999999999999" customHeight="1" x14ac:dyDescent="0.3">
      <c r="A225" s="19">
        <v>20</v>
      </c>
      <c r="B225" s="19" t="s">
        <v>365</v>
      </c>
      <c r="C225" s="19" t="s">
        <v>365</v>
      </c>
      <c r="D225" s="19" t="s">
        <v>365</v>
      </c>
      <c r="E225" s="19" t="s">
        <v>63</v>
      </c>
      <c r="F225" s="20">
        <v>30843</v>
      </c>
      <c r="G225" s="21">
        <v>1</v>
      </c>
      <c r="H225" s="21">
        <v>2</v>
      </c>
      <c r="I225" s="21">
        <v>3</v>
      </c>
      <c r="J225" s="9">
        <v>0</v>
      </c>
      <c r="K225" s="9">
        <v>0</v>
      </c>
      <c r="L225" s="9">
        <v>0</v>
      </c>
      <c r="M225" s="9">
        <v>0</v>
      </c>
      <c r="N225" s="9">
        <v>2</v>
      </c>
      <c r="O225" s="9">
        <v>0</v>
      </c>
      <c r="P225" s="9">
        <v>0</v>
      </c>
      <c r="Q225" s="22">
        <f t="shared" si="30"/>
        <v>37.210958904109589</v>
      </c>
      <c r="R225" s="15">
        <f t="shared" si="31"/>
        <v>0</v>
      </c>
      <c r="S225" s="15">
        <f t="shared" si="32"/>
        <v>0</v>
      </c>
      <c r="T225" s="15">
        <f t="shared" si="33"/>
        <v>0</v>
      </c>
      <c r="U225" s="15">
        <f t="shared" si="34"/>
        <v>0</v>
      </c>
      <c r="V225" s="15">
        <f t="shared" si="35"/>
        <v>10</v>
      </c>
      <c r="W225" s="15">
        <f t="shared" si="36"/>
        <v>0</v>
      </c>
      <c r="X225" s="15">
        <f t="shared" si="37"/>
        <v>0</v>
      </c>
      <c r="Y225" s="15">
        <f t="shared" si="38"/>
        <v>10</v>
      </c>
      <c r="Z225" s="10">
        <f t="shared" si="39"/>
        <v>20</v>
      </c>
      <c r="AA225" s="26">
        <v>217</v>
      </c>
    </row>
    <row r="226" spans="1:27" ht="19.899999999999999" customHeight="1" x14ac:dyDescent="0.3">
      <c r="A226" s="19">
        <v>21</v>
      </c>
      <c r="B226" s="19" t="s">
        <v>365</v>
      </c>
      <c r="C226" s="19" t="s">
        <v>365</v>
      </c>
      <c r="D226" s="19" t="s">
        <v>365</v>
      </c>
      <c r="E226" s="19" t="s">
        <v>64</v>
      </c>
      <c r="F226" s="20">
        <v>37487</v>
      </c>
      <c r="G226" s="21">
        <v>1</v>
      </c>
      <c r="H226" s="21">
        <v>2</v>
      </c>
      <c r="I226" s="21">
        <v>3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1</v>
      </c>
      <c r="P226" s="9">
        <v>0</v>
      </c>
      <c r="Q226" s="22">
        <f t="shared" si="30"/>
        <v>19.008219178082193</v>
      </c>
      <c r="R226" s="15">
        <f t="shared" si="31"/>
        <v>0</v>
      </c>
      <c r="S226" s="15">
        <f t="shared" si="32"/>
        <v>0</v>
      </c>
      <c r="T226" s="15">
        <f t="shared" si="33"/>
        <v>0</v>
      </c>
      <c r="U226" s="15">
        <f t="shared" si="34"/>
        <v>0</v>
      </c>
      <c r="V226" s="15">
        <f t="shared" si="35"/>
        <v>0</v>
      </c>
      <c r="W226" s="15">
        <f t="shared" si="36"/>
        <v>10</v>
      </c>
      <c r="X226" s="15">
        <f t="shared" si="37"/>
        <v>0</v>
      </c>
      <c r="Y226" s="15">
        <f t="shared" si="38"/>
        <v>10</v>
      </c>
      <c r="Z226" s="10">
        <f t="shared" si="39"/>
        <v>20</v>
      </c>
      <c r="AA226" s="25">
        <v>218</v>
      </c>
    </row>
    <row r="227" spans="1:27" ht="19.899999999999999" customHeight="1" x14ac:dyDescent="0.3">
      <c r="A227" s="19">
        <v>23</v>
      </c>
      <c r="B227" s="19" t="s">
        <v>365</v>
      </c>
      <c r="C227" s="19" t="s">
        <v>365</v>
      </c>
      <c r="D227" s="19" t="s">
        <v>365</v>
      </c>
      <c r="E227" s="19" t="s">
        <v>66</v>
      </c>
      <c r="F227" s="20">
        <v>29484</v>
      </c>
      <c r="G227" s="21">
        <v>1</v>
      </c>
      <c r="H227" s="21">
        <v>2</v>
      </c>
      <c r="I227" s="21">
        <v>3</v>
      </c>
      <c r="J227" s="9">
        <v>0</v>
      </c>
      <c r="K227" s="9">
        <v>0</v>
      </c>
      <c r="L227" s="9">
        <v>0</v>
      </c>
      <c r="M227" s="9">
        <v>0</v>
      </c>
      <c r="N227" s="9">
        <v>2</v>
      </c>
      <c r="O227" s="9">
        <v>0</v>
      </c>
      <c r="P227" s="9">
        <v>0</v>
      </c>
      <c r="Q227" s="22">
        <f t="shared" si="30"/>
        <v>40.934246575342463</v>
      </c>
      <c r="R227" s="15">
        <f t="shared" si="31"/>
        <v>0</v>
      </c>
      <c r="S227" s="15">
        <f t="shared" si="32"/>
        <v>0</v>
      </c>
      <c r="T227" s="15">
        <f t="shared" si="33"/>
        <v>0</v>
      </c>
      <c r="U227" s="15">
        <f t="shared" si="34"/>
        <v>0</v>
      </c>
      <c r="V227" s="15">
        <f t="shared" si="35"/>
        <v>10</v>
      </c>
      <c r="W227" s="15">
        <f t="shared" si="36"/>
        <v>0</v>
      </c>
      <c r="X227" s="15">
        <f t="shared" si="37"/>
        <v>0</v>
      </c>
      <c r="Y227" s="15">
        <f t="shared" si="38"/>
        <v>10</v>
      </c>
      <c r="Z227" s="10">
        <f t="shared" si="39"/>
        <v>20</v>
      </c>
      <c r="AA227" s="26">
        <v>219</v>
      </c>
    </row>
    <row r="228" spans="1:27" ht="19.899999999999999" customHeight="1" x14ac:dyDescent="0.3">
      <c r="A228" s="19">
        <v>26</v>
      </c>
      <c r="B228" s="19" t="s">
        <v>365</v>
      </c>
      <c r="C228" s="19" t="s">
        <v>365</v>
      </c>
      <c r="D228" s="19" t="s">
        <v>365</v>
      </c>
      <c r="E228" s="19" t="s">
        <v>69</v>
      </c>
      <c r="F228" s="20">
        <v>29589</v>
      </c>
      <c r="G228" s="21">
        <v>1</v>
      </c>
      <c r="H228" s="21">
        <v>2</v>
      </c>
      <c r="I228" s="21">
        <v>3</v>
      </c>
      <c r="J228" s="9">
        <v>0</v>
      </c>
      <c r="K228" s="9">
        <v>0</v>
      </c>
      <c r="L228" s="9">
        <v>0</v>
      </c>
      <c r="M228" s="9">
        <v>0</v>
      </c>
      <c r="N228" s="9">
        <v>2</v>
      </c>
      <c r="O228" s="9">
        <v>0</v>
      </c>
      <c r="P228" s="9">
        <v>0</v>
      </c>
      <c r="Q228" s="22">
        <f t="shared" si="30"/>
        <v>40.646575342465752</v>
      </c>
      <c r="R228" s="15">
        <f t="shared" si="31"/>
        <v>0</v>
      </c>
      <c r="S228" s="15">
        <f t="shared" si="32"/>
        <v>0</v>
      </c>
      <c r="T228" s="15">
        <f t="shared" si="33"/>
        <v>0</v>
      </c>
      <c r="U228" s="15">
        <f t="shared" si="34"/>
        <v>0</v>
      </c>
      <c r="V228" s="15">
        <f t="shared" si="35"/>
        <v>10</v>
      </c>
      <c r="W228" s="15">
        <f t="shared" si="36"/>
        <v>0</v>
      </c>
      <c r="X228" s="15">
        <f t="shared" si="37"/>
        <v>0</v>
      </c>
      <c r="Y228" s="15">
        <f t="shared" si="38"/>
        <v>10</v>
      </c>
      <c r="Z228" s="10">
        <f t="shared" si="39"/>
        <v>20</v>
      </c>
      <c r="AA228" s="26">
        <v>220</v>
      </c>
    </row>
    <row r="229" spans="1:27" ht="19.899999999999999" customHeight="1" x14ac:dyDescent="0.3">
      <c r="A229" s="19">
        <v>34</v>
      </c>
      <c r="B229" s="19" t="s">
        <v>365</v>
      </c>
      <c r="C229" s="19" t="s">
        <v>365</v>
      </c>
      <c r="D229" s="19" t="s">
        <v>365</v>
      </c>
      <c r="E229" s="19" t="s">
        <v>77</v>
      </c>
      <c r="F229" s="20">
        <v>26141</v>
      </c>
      <c r="G229" s="21">
        <v>1</v>
      </c>
      <c r="H229" s="21">
        <v>2</v>
      </c>
      <c r="I229" s="21">
        <v>3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22">
        <f t="shared" si="30"/>
        <v>50.093150684931508</v>
      </c>
      <c r="R229" s="15">
        <f t="shared" si="31"/>
        <v>0</v>
      </c>
      <c r="S229" s="15">
        <f t="shared" si="32"/>
        <v>0</v>
      </c>
      <c r="T229" s="15">
        <f t="shared" si="33"/>
        <v>0</v>
      </c>
      <c r="U229" s="15">
        <f t="shared" si="34"/>
        <v>0</v>
      </c>
      <c r="V229" s="15">
        <f t="shared" si="35"/>
        <v>0</v>
      </c>
      <c r="W229" s="15">
        <f t="shared" si="36"/>
        <v>0</v>
      </c>
      <c r="X229" s="15">
        <f t="shared" si="37"/>
        <v>0</v>
      </c>
      <c r="Y229" s="15">
        <f t="shared" si="38"/>
        <v>20</v>
      </c>
      <c r="Z229" s="10">
        <f t="shared" si="39"/>
        <v>20</v>
      </c>
      <c r="AA229" s="25">
        <v>221</v>
      </c>
    </row>
    <row r="230" spans="1:27" ht="19.899999999999999" customHeight="1" x14ac:dyDescent="0.3">
      <c r="A230" s="19">
        <v>35</v>
      </c>
      <c r="B230" s="19" t="s">
        <v>365</v>
      </c>
      <c r="C230" s="19" t="s">
        <v>365</v>
      </c>
      <c r="D230" s="19" t="s">
        <v>365</v>
      </c>
      <c r="E230" s="19" t="s">
        <v>78</v>
      </c>
      <c r="F230" s="20">
        <v>32299</v>
      </c>
      <c r="G230" s="21">
        <v>1</v>
      </c>
      <c r="H230" s="21">
        <v>2</v>
      </c>
      <c r="I230" s="21">
        <v>3</v>
      </c>
      <c r="J230" s="9">
        <v>0</v>
      </c>
      <c r="K230" s="9">
        <v>0</v>
      </c>
      <c r="L230" s="9">
        <v>0</v>
      </c>
      <c r="M230" s="9">
        <v>0</v>
      </c>
      <c r="N230" s="9">
        <v>2</v>
      </c>
      <c r="O230" s="9">
        <v>0</v>
      </c>
      <c r="P230" s="9">
        <v>0</v>
      </c>
      <c r="Q230" s="22">
        <f t="shared" si="30"/>
        <v>33.221917808219175</v>
      </c>
      <c r="R230" s="15">
        <f t="shared" si="31"/>
        <v>0</v>
      </c>
      <c r="S230" s="15">
        <f t="shared" si="32"/>
        <v>0</v>
      </c>
      <c r="T230" s="15">
        <f t="shared" si="33"/>
        <v>0</v>
      </c>
      <c r="U230" s="15">
        <f t="shared" si="34"/>
        <v>0</v>
      </c>
      <c r="V230" s="15">
        <f t="shared" si="35"/>
        <v>10</v>
      </c>
      <c r="W230" s="15">
        <f t="shared" si="36"/>
        <v>0</v>
      </c>
      <c r="X230" s="15">
        <f t="shared" si="37"/>
        <v>0</v>
      </c>
      <c r="Y230" s="15">
        <f t="shared" si="38"/>
        <v>10</v>
      </c>
      <c r="Z230" s="10">
        <f t="shared" si="39"/>
        <v>20</v>
      </c>
      <c r="AA230" s="26">
        <v>222</v>
      </c>
    </row>
    <row r="231" spans="1:27" ht="19.899999999999999" customHeight="1" x14ac:dyDescent="0.3">
      <c r="A231" s="19">
        <v>42</v>
      </c>
      <c r="B231" s="19" t="s">
        <v>365</v>
      </c>
      <c r="C231" s="19" t="s">
        <v>365</v>
      </c>
      <c r="D231" s="19" t="s">
        <v>365</v>
      </c>
      <c r="E231" s="19" t="s">
        <v>85</v>
      </c>
      <c r="F231" s="20">
        <v>25783</v>
      </c>
      <c r="G231" s="21">
        <v>1</v>
      </c>
      <c r="H231" s="21">
        <v>2</v>
      </c>
      <c r="I231" s="21">
        <v>3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22">
        <f t="shared" si="30"/>
        <v>51.073972602739723</v>
      </c>
      <c r="R231" s="15">
        <f t="shared" si="31"/>
        <v>0</v>
      </c>
      <c r="S231" s="15">
        <f t="shared" si="32"/>
        <v>0</v>
      </c>
      <c r="T231" s="15">
        <f t="shared" si="33"/>
        <v>0</v>
      </c>
      <c r="U231" s="15">
        <f t="shared" si="34"/>
        <v>0</v>
      </c>
      <c r="V231" s="15">
        <f t="shared" si="35"/>
        <v>0</v>
      </c>
      <c r="W231" s="15">
        <f t="shared" si="36"/>
        <v>0</v>
      </c>
      <c r="X231" s="15">
        <f t="shared" si="37"/>
        <v>0</v>
      </c>
      <c r="Y231" s="15">
        <f t="shared" si="38"/>
        <v>20</v>
      </c>
      <c r="Z231" s="10">
        <f t="shared" si="39"/>
        <v>20</v>
      </c>
      <c r="AA231" s="26">
        <v>223</v>
      </c>
    </row>
    <row r="232" spans="1:27" ht="19.899999999999999" customHeight="1" x14ac:dyDescent="0.3">
      <c r="A232" s="19">
        <v>55</v>
      </c>
      <c r="B232" s="19" t="s">
        <v>365</v>
      </c>
      <c r="C232" s="19" t="s">
        <v>365</v>
      </c>
      <c r="D232" s="19" t="s">
        <v>365</v>
      </c>
      <c r="E232" s="19" t="s">
        <v>98</v>
      </c>
      <c r="F232" s="20">
        <v>21122</v>
      </c>
      <c r="G232" s="21">
        <v>1</v>
      </c>
      <c r="H232" s="21">
        <v>2</v>
      </c>
      <c r="I232" s="21">
        <v>3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22">
        <f t="shared" si="30"/>
        <v>63.843835616438355</v>
      </c>
      <c r="R232" s="15">
        <f t="shared" si="31"/>
        <v>0</v>
      </c>
      <c r="S232" s="15">
        <f t="shared" si="32"/>
        <v>0</v>
      </c>
      <c r="T232" s="15">
        <f t="shared" si="33"/>
        <v>0</v>
      </c>
      <c r="U232" s="15">
        <f t="shared" si="34"/>
        <v>0</v>
      </c>
      <c r="V232" s="15">
        <f t="shared" si="35"/>
        <v>0</v>
      </c>
      <c r="W232" s="15">
        <f t="shared" si="36"/>
        <v>0</v>
      </c>
      <c r="X232" s="15">
        <f t="shared" si="37"/>
        <v>0</v>
      </c>
      <c r="Y232" s="15">
        <f t="shared" si="38"/>
        <v>20</v>
      </c>
      <c r="Z232" s="10">
        <f t="shared" si="39"/>
        <v>20</v>
      </c>
      <c r="AA232" s="25">
        <v>224</v>
      </c>
    </row>
    <row r="233" spans="1:27" ht="19.899999999999999" customHeight="1" x14ac:dyDescent="0.3">
      <c r="A233" s="19">
        <v>60</v>
      </c>
      <c r="B233" s="19" t="s">
        <v>365</v>
      </c>
      <c r="C233" s="19" t="s">
        <v>365</v>
      </c>
      <c r="D233" s="19" t="s">
        <v>365</v>
      </c>
      <c r="E233" s="19" t="s">
        <v>103</v>
      </c>
      <c r="F233" s="20">
        <v>22810</v>
      </c>
      <c r="G233" s="21">
        <v>1</v>
      </c>
      <c r="H233" s="21">
        <v>2</v>
      </c>
      <c r="I233" s="21">
        <v>3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22">
        <f t="shared" si="30"/>
        <v>59.219178082191782</v>
      </c>
      <c r="R233" s="15">
        <f t="shared" si="31"/>
        <v>0</v>
      </c>
      <c r="S233" s="15">
        <f t="shared" si="32"/>
        <v>0</v>
      </c>
      <c r="T233" s="15">
        <f t="shared" si="33"/>
        <v>0</v>
      </c>
      <c r="U233" s="15">
        <f t="shared" si="34"/>
        <v>0</v>
      </c>
      <c r="V233" s="15">
        <f t="shared" si="35"/>
        <v>0</v>
      </c>
      <c r="W233" s="15">
        <f t="shared" si="36"/>
        <v>0</v>
      </c>
      <c r="X233" s="15">
        <f t="shared" si="37"/>
        <v>0</v>
      </c>
      <c r="Y233" s="15">
        <f t="shared" si="38"/>
        <v>20</v>
      </c>
      <c r="Z233" s="10">
        <f t="shared" si="39"/>
        <v>20</v>
      </c>
      <c r="AA233" s="26">
        <v>225</v>
      </c>
    </row>
    <row r="234" spans="1:27" ht="19.899999999999999" customHeight="1" x14ac:dyDescent="0.3">
      <c r="A234" s="19">
        <v>70</v>
      </c>
      <c r="B234" s="19" t="s">
        <v>365</v>
      </c>
      <c r="C234" s="19" t="s">
        <v>365</v>
      </c>
      <c r="D234" s="19" t="s">
        <v>365</v>
      </c>
      <c r="E234" s="19" t="s">
        <v>112</v>
      </c>
      <c r="F234" s="20">
        <v>28856</v>
      </c>
      <c r="G234" s="21">
        <v>1</v>
      </c>
      <c r="H234" s="21">
        <v>2</v>
      </c>
      <c r="I234" s="21">
        <v>3</v>
      </c>
      <c r="J234" s="9">
        <v>0</v>
      </c>
      <c r="K234" s="9">
        <v>0</v>
      </c>
      <c r="L234" s="9">
        <v>0</v>
      </c>
      <c r="M234" s="9">
        <v>0</v>
      </c>
      <c r="N234" s="9">
        <v>2</v>
      </c>
      <c r="O234" s="9">
        <v>0</v>
      </c>
      <c r="P234" s="9">
        <v>0</v>
      </c>
      <c r="Q234" s="22">
        <f t="shared" si="30"/>
        <v>42.654794520547945</v>
      </c>
      <c r="R234" s="15">
        <f t="shared" si="31"/>
        <v>0</v>
      </c>
      <c r="S234" s="15">
        <f t="shared" si="32"/>
        <v>0</v>
      </c>
      <c r="T234" s="15">
        <f t="shared" si="33"/>
        <v>0</v>
      </c>
      <c r="U234" s="15">
        <f t="shared" si="34"/>
        <v>0</v>
      </c>
      <c r="V234" s="15">
        <f t="shared" si="35"/>
        <v>10</v>
      </c>
      <c r="W234" s="15">
        <f t="shared" si="36"/>
        <v>0</v>
      </c>
      <c r="X234" s="15">
        <f t="shared" si="37"/>
        <v>0</v>
      </c>
      <c r="Y234" s="15">
        <f t="shared" si="38"/>
        <v>10</v>
      </c>
      <c r="Z234" s="10">
        <f t="shared" si="39"/>
        <v>20</v>
      </c>
      <c r="AA234" s="26">
        <v>226</v>
      </c>
    </row>
    <row r="235" spans="1:27" ht="19.899999999999999" customHeight="1" x14ac:dyDescent="0.3">
      <c r="A235" s="19">
        <v>75</v>
      </c>
      <c r="B235" s="19" t="s">
        <v>365</v>
      </c>
      <c r="C235" s="19" t="s">
        <v>365</v>
      </c>
      <c r="D235" s="19" t="s">
        <v>365</v>
      </c>
      <c r="E235" s="19" t="s">
        <v>117</v>
      </c>
      <c r="F235" s="20">
        <v>27685</v>
      </c>
      <c r="G235" s="21">
        <v>2</v>
      </c>
      <c r="H235" s="21">
        <v>1</v>
      </c>
      <c r="I235" s="21">
        <v>3</v>
      </c>
      <c r="J235" s="9">
        <v>0</v>
      </c>
      <c r="K235" s="9">
        <v>0</v>
      </c>
      <c r="L235" s="9">
        <v>0</v>
      </c>
      <c r="M235" s="9">
        <v>0</v>
      </c>
      <c r="N235" s="9">
        <v>2</v>
      </c>
      <c r="O235" s="9">
        <v>0</v>
      </c>
      <c r="P235" s="9">
        <v>0</v>
      </c>
      <c r="Q235" s="22">
        <f t="shared" si="30"/>
        <v>45.863013698630134</v>
      </c>
      <c r="R235" s="15">
        <f t="shared" si="31"/>
        <v>0</v>
      </c>
      <c r="S235" s="15">
        <f t="shared" si="32"/>
        <v>0</v>
      </c>
      <c r="T235" s="15">
        <f t="shared" si="33"/>
        <v>0</v>
      </c>
      <c r="U235" s="15">
        <f t="shared" si="34"/>
        <v>0</v>
      </c>
      <c r="V235" s="15">
        <f t="shared" si="35"/>
        <v>10</v>
      </c>
      <c r="W235" s="15">
        <f t="shared" si="36"/>
        <v>0</v>
      </c>
      <c r="X235" s="15">
        <f t="shared" si="37"/>
        <v>0</v>
      </c>
      <c r="Y235" s="15">
        <f t="shared" si="38"/>
        <v>10</v>
      </c>
      <c r="Z235" s="10">
        <f t="shared" si="39"/>
        <v>20</v>
      </c>
      <c r="AA235" s="25">
        <v>227</v>
      </c>
    </row>
    <row r="236" spans="1:27" ht="19.899999999999999" customHeight="1" x14ac:dyDescent="0.3">
      <c r="A236" s="19">
        <v>77</v>
      </c>
      <c r="B236" s="19" t="s">
        <v>365</v>
      </c>
      <c r="C236" s="19" t="s">
        <v>365</v>
      </c>
      <c r="D236" s="19" t="s">
        <v>365</v>
      </c>
      <c r="E236" s="19" t="s">
        <v>119</v>
      </c>
      <c r="F236" s="20">
        <v>35626</v>
      </c>
      <c r="G236" s="21">
        <v>1</v>
      </c>
      <c r="H236" s="21">
        <v>2</v>
      </c>
      <c r="I236" s="21">
        <v>3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1</v>
      </c>
      <c r="P236" s="9">
        <v>0</v>
      </c>
      <c r="Q236" s="22">
        <f t="shared" si="30"/>
        <v>24.106849315068494</v>
      </c>
      <c r="R236" s="15">
        <f t="shared" si="31"/>
        <v>0</v>
      </c>
      <c r="S236" s="15">
        <f t="shared" si="32"/>
        <v>0</v>
      </c>
      <c r="T236" s="15">
        <f t="shared" si="33"/>
        <v>0</v>
      </c>
      <c r="U236" s="15">
        <f t="shared" si="34"/>
        <v>0</v>
      </c>
      <c r="V236" s="15">
        <f t="shared" si="35"/>
        <v>0</v>
      </c>
      <c r="W236" s="15">
        <f t="shared" si="36"/>
        <v>10</v>
      </c>
      <c r="X236" s="15">
        <f t="shared" si="37"/>
        <v>0</v>
      </c>
      <c r="Y236" s="15">
        <f t="shared" si="38"/>
        <v>10</v>
      </c>
      <c r="Z236" s="10">
        <f t="shared" si="39"/>
        <v>20</v>
      </c>
      <c r="AA236" s="26">
        <v>228</v>
      </c>
    </row>
    <row r="237" spans="1:27" ht="19.899999999999999" customHeight="1" x14ac:dyDescent="0.3">
      <c r="A237" s="19">
        <v>78</v>
      </c>
      <c r="B237" s="19" t="s">
        <v>365</v>
      </c>
      <c r="C237" s="19" t="s">
        <v>365</v>
      </c>
      <c r="D237" s="19" t="s">
        <v>365</v>
      </c>
      <c r="E237" s="19" t="s">
        <v>120</v>
      </c>
      <c r="F237" s="20">
        <v>21178</v>
      </c>
      <c r="G237" s="21">
        <v>1</v>
      </c>
      <c r="H237" s="21">
        <v>2</v>
      </c>
      <c r="I237" s="21">
        <v>3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22">
        <f t="shared" si="30"/>
        <v>63.69041095890411</v>
      </c>
      <c r="R237" s="15">
        <f t="shared" si="31"/>
        <v>0</v>
      </c>
      <c r="S237" s="15">
        <f t="shared" si="32"/>
        <v>0</v>
      </c>
      <c r="T237" s="15">
        <f t="shared" si="33"/>
        <v>0</v>
      </c>
      <c r="U237" s="15">
        <f t="shared" si="34"/>
        <v>0</v>
      </c>
      <c r="V237" s="15">
        <f t="shared" si="35"/>
        <v>0</v>
      </c>
      <c r="W237" s="15">
        <f t="shared" si="36"/>
        <v>0</v>
      </c>
      <c r="X237" s="15">
        <f t="shared" si="37"/>
        <v>0</v>
      </c>
      <c r="Y237" s="15">
        <f t="shared" si="38"/>
        <v>20</v>
      </c>
      <c r="Z237" s="10">
        <f t="shared" si="39"/>
        <v>20</v>
      </c>
      <c r="AA237" s="26">
        <v>229</v>
      </c>
    </row>
    <row r="238" spans="1:27" ht="21.75" customHeight="1" x14ac:dyDescent="0.3">
      <c r="A238" s="19">
        <v>85</v>
      </c>
      <c r="B238" s="19" t="s">
        <v>365</v>
      </c>
      <c r="C238" s="19" t="s">
        <v>365</v>
      </c>
      <c r="D238" s="19" t="s">
        <v>365</v>
      </c>
      <c r="E238" s="19" t="s">
        <v>127</v>
      </c>
      <c r="F238" s="20">
        <v>29458</v>
      </c>
      <c r="G238" s="21">
        <v>1</v>
      </c>
      <c r="H238" s="21">
        <v>2</v>
      </c>
      <c r="I238" s="21">
        <v>3</v>
      </c>
      <c r="J238" s="9">
        <v>0</v>
      </c>
      <c r="K238" s="9">
        <v>0</v>
      </c>
      <c r="L238" s="9">
        <v>0</v>
      </c>
      <c r="M238" s="9">
        <v>0</v>
      </c>
      <c r="N238" s="9">
        <v>2</v>
      </c>
      <c r="O238" s="9">
        <v>0</v>
      </c>
      <c r="P238" s="9">
        <v>0</v>
      </c>
      <c r="Q238" s="22">
        <f t="shared" si="30"/>
        <v>41.005479452054793</v>
      </c>
      <c r="R238" s="15">
        <f t="shared" si="31"/>
        <v>0</v>
      </c>
      <c r="S238" s="15">
        <f t="shared" si="32"/>
        <v>0</v>
      </c>
      <c r="T238" s="15">
        <f t="shared" si="33"/>
        <v>0</v>
      </c>
      <c r="U238" s="15">
        <f t="shared" si="34"/>
        <v>0</v>
      </c>
      <c r="V238" s="15">
        <f t="shared" si="35"/>
        <v>10</v>
      </c>
      <c r="W238" s="15">
        <f t="shared" si="36"/>
        <v>0</v>
      </c>
      <c r="X238" s="15">
        <f t="shared" si="37"/>
        <v>0</v>
      </c>
      <c r="Y238" s="15">
        <f t="shared" si="38"/>
        <v>10</v>
      </c>
      <c r="Z238" s="10">
        <f t="shared" si="39"/>
        <v>20</v>
      </c>
      <c r="AA238" s="25">
        <v>230</v>
      </c>
    </row>
    <row r="239" spans="1:27" ht="19.899999999999999" customHeight="1" x14ac:dyDescent="0.3">
      <c r="A239" s="19">
        <v>89</v>
      </c>
      <c r="B239" s="19" t="s">
        <v>365</v>
      </c>
      <c r="C239" s="19" t="s">
        <v>365</v>
      </c>
      <c r="D239" s="19" t="s">
        <v>365</v>
      </c>
      <c r="E239" s="19" t="s">
        <v>131</v>
      </c>
      <c r="F239" s="20">
        <v>23065</v>
      </c>
      <c r="G239" s="21">
        <v>1</v>
      </c>
      <c r="H239" s="21">
        <v>2</v>
      </c>
      <c r="I239" s="21">
        <v>3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22">
        <f t="shared" si="30"/>
        <v>58.520547945205479</v>
      </c>
      <c r="R239" s="15">
        <f t="shared" si="31"/>
        <v>0</v>
      </c>
      <c r="S239" s="15">
        <f t="shared" si="32"/>
        <v>0</v>
      </c>
      <c r="T239" s="15">
        <f t="shared" si="33"/>
        <v>0</v>
      </c>
      <c r="U239" s="15">
        <f t="shared" si="34"/>
        <v>0</v>
      </c>
      <c r="V239" s="15">
        <f t="shared" si="35"/>
        <v>0</v>
      </c>
      <c r="W239" s="15">
        <f t="shared" si="36"/>
        <v>0</v>
      </c>
      <c r="X239" s="15">
        <f t="shared" si="37"/>
        <v>0</v>
      </c>
      <c r="Y239" s="15">
        <f t="shared" si="38"/>
        <v>20</v>
      </c>
      <c r="Z239" s="10">
        <f t="shared" si="39"/>
        <v>20</v>
      </c>
      <c r="AA239" s="26">
        <v>231</v>
      </c>
    </row>
    <row r="240" spans="1:27" ht="19.899999999999999" customHeight="1" x14ac:dyDescent="0.3">
      <c r="A240" s="19">
        <v>96</v>
      </c>
      <c r="B240" s="19" t="s">
        <v>365</v>
      </c>
      <c r="C240" s="19" t="s">
        <v>365</v>
      </c>
      <c r="D240" s="19" t="s">
        <v>365</v>
      </c>
      <c r="E240" s="19" t="s">
        <v>138</v>
      </c>
      <c r="F240" s="20">
        <v>27449</v>
      </c>
      <c r="G240" s="21">
        <v>1</v>
      </c>
      <c r="H240" s="21">
        <v>2</v>
      </c>
      <c r="I240" s="21">
        <v>3</v>
      </c>
      <c r="J240" s="9">
        <v>0</v>
      </c>
      <c r="K240" s="9">
        <v>0</v>
      </c>
      <c r="L240" s="9">
        <v>0</v>
      </c>
      <c r="M240" s="9">
        <v>0</v>
      </c>
      <c r="N240" s="9">
        <v>2</v>
      </c>
      <c r="O240" s="9">
        <v>0</v>
      </c>
      <c r="P240" s="9">
        <v>0</v>
      </c>
      <c r="Q240" s="22">
        <f t="shared" si="30"/>
        <v>46.509589041095893</v>
      </c>
      <c r="R240" s="15">
        <f t="shared" si="31"/>
        <v>0</v>
      </c>
      <c r="S240" s="15">
        <f t="shared" si="32"/>
        <v>0</v>
      </c>
      <c r="T240" s="15">
        <f t="shared" si="33"/>
        <v>0</v>
      </c>
      <c r="U240" s="15">
        <f t="shared" si="34"/>
        <v>0</v>
      </c>
      <c r="V240" s="15">
        <f t="shared" si="35"/>
        <v>10</v>
      </c>
      <c r="W240" s="15">
        <f t="shared" si="36"/>
        <v>0</v>
      </c>
      <c r="X240" s="15">
        <f t="shared" si="37"/>
        <v>0</v>
      </c>
      <c r="Y240" s="15">
        <f t="shared" si="38"/>
        <v>10</v>
      </c>
      <c r="Z240" s="10">
        <f t="shared" si="39"/>
        <v>20</v>
      </c>
      <c r="AA240" s="26">
        <v>232</v>
      </c>
    </row>
    <row r="241" spans="1:27" ht="19.899999999999999" customHeight="1" x14ac:dyDescent="0.3">
      <c r="A241" s="19">
        <v>105</v>
      </c>
      <c r="B241" s="19" t="s">
        <v>365</v>
      </c>
      <c r="C241" s="19" t="s">
        <v>365</v>
      </c>
      <c r="D241" s="19" t="s">
        <v>365</v>
      </c>
      <c r="E241" s="19" t="s">
        <v>147</v>
      </c>
      <c r="F241" s="20">
        <v>21978</v>
      </c>
      <c r="G241" s="21">
        <v>3</v>
      </c>
      <c r="H241" s="21">
        <v>2</v>
      </c>
      <c r="I241" s="21">
        <v>1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22">
        <f t="shared" si="30"/>
        <v>61.4986301369863</v>
      </c>
      <c r="R241" s="15">
        <f t="shared" si="31"/>
        <v>0</v>
      </c>
      <c r="S241" s="15">
        <f t="shared" si="32"/>
        <v>0</v>
      </c>
      <c r="T241" s="15">
        <f t="shared" si="33"/>
        <v>0</v>
      </c>
      <c r="U241" s="15">
        <f t="shared" si="34"/>
        <v>0</v>
      </c>
      <c r="V241" s="15">
        <f t="shared" si="35"/>
        <v>0</v>
      </c>
      <c r="W241" s="15">
        <f t="shared" si="36"/>
        <v>0</v>
      </c>
      <c r="X241" s="15">
        <f t="shared" si="37"/>
        <v>0</v>
      </c>
      <c r="Y241" s="15">
        <f t="shared" si="38"/>
        <v>20</v>
      </c>
      <c r="Z241" s="10">
        <f t="shared" si="39"/>
        <v>20</v>
      </c>
      <c r="AA241" s="25">
        <v>233</v>
      </c>
    </row>
    <row r="242" spans="1:27" ht="19.899999999999999" customHeight="1" x14ac:dyDescent="0.3">
      <c r="A242" s="19">
        <v>106</v>
      </c>
      <c r="B242" s="19" t="s">
        <v>365</v>
      </c>
      <c r="C242" s="19" t="s">
        <v>365</v>
      </c>
      <c r="D242" s="19" t="s">
        <v>365</v>
      </c>
      <c r="E242" s="19" t="s">
        <v>148</v>
      </c>
      <c r="F242" s="20">
        <v>24681</v>
      </c>
      <c r="G242" s="21">
        <v>1</v>
      </c>
      <c r="H242" s="21">
        <v>2</v>
      </c>
      <c r="I242" s="21">
        <v>3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22">
        <f t="shared" si="30"/>
        <v>54.093150684931508</v>
      </c>
      <c r="R242" s="15">
        <f t="shared" si="31"/>
        <v>0</v>
      </c>
      <c r="S242" s="15">
        <f t="shared" si="32"/>
        <v>0</v>
      </c>
      <c r="T242" s="15">
        <f t="shared" si="33"/>
        <v>0</v>
      </c>
      <c r="U242" s="15">
        <f t="shared" si="34"/>
        <v>0</v>
      </c>
      <c r="V242" s="15">
        <f t="shared" si="35"/>
        <v>0</v>
      </c>
      <c r="W242" s="15">
        <f t="shared" si="36"/>
        <v>0</v>
      </c>
      <c r="X242" s="15">
        <f t="shared" si="37"/>
        <v>0</v>
      </c>
      <c r="Y242" s="15">
        <f t="shared" si="38"/>
        <v>20</v>
      </c>
      <c r="Z242" s="10">
        <f t="shared" si="39"/>
        <v>20</v>
      </c>
      <c r="AA242" s="26">
        <v>234</v>
      </c>
    </row>
    <row r="243" spans="1:27" ht="19.899999999999999" customHeight="1" x14ac:dyDescent="0.3">
      <c r="A243" s="19">
        <v>114</v>
      </c>
      <c r="B243" s="19" t="s">
        <v>365</v>
      </c>
      <c r="C243" s="19" t="s">
        <v>365</v>
      </c>
      <c r="D243" s="19" t="s">
        <v>365</v>
      </c>
      <c r="E243" s="19" t="s">
        <v>156</v>
      </c>
      <c r="F243" s="20">
        <v>31797</v>
      </c>
      <c r="G243" s="21"/>
      <c r="H243" s="21"/>
      <c r="I243" s="21">
        <v>1</v>
      </c>
      <c r="J243" s="9">
        <v>0</v>
      </c>
      <c r="K243" s="9">
        <v>0</v>
      </c>
      <c r="L243" s="9">
        <v>0</v>
      </c>
      <c r="M243" s="9">
        <v>0</v>
      </c>
      <c r="N243" s="9">
        <v>2</v>
      </c>
      <c r="O243" s="9">
        <v>0</v>
      </c>
      <c r="P243" s="9">
        <v>0</v>
      </c>
      <c r="Q243" s="22">
        <f t="shared" si="30"/>
        <v>34.597260273972601</v>
      </c>
      <c r="R243" s="15">
        <f t="shared" si="31"/>
        <v>0</v>
      </c>
      <c r="S243" s="15">
        <f t="shared" si="32"/>
        <v>0</v>
      </c>
      <c r="T243" s="15">
        <f t="shared" si="33"/>
        <v>0</v>
      </c>
      <c r="U243" s="15">
        <f t="shared" si="34"/>
        <v>0</v>
      </c>
      <c r="V243" s="15">
        <f t="shared" si="35"/>
        <v>10</v>
      </c>
      <c r="W243" s="15">
        <f t="shared" si="36"/>
        <v>0</v>
      </c>
      <c r="X243" s="15">
        <f t="shared" si="37"/>
        <v>0</v>
      </c>
      <c r="Y243" s="15">
        <f t="shared" si="38"/>
        <v>10</v>
      </c>
      <c r="Z243" s="10">
        <f t="shared" si="39"/>
        <v>20</v>
      </c>
      <c r="AA243" s="26">
        <v>235</v>
      </c>
    </row>
    <row r="244" spans="1:27" ht="19.899999999999999" customHeight="1" x14ac:dyDescent="0.3">
      <c r="A244" s="19">
        <v>125</v>
      </c>
      <c r="B244" s="19" t="s">
        <v>365</v>
      </c>
      <c r="C244" s="19" t="s">
        <v>365</v>
      </c>
      <c r="D244" s="19" t="s">
        <v>365</v>
      </c>
      <c r="E244" s="19" t="s">
        <v>167</v>
      </c>
      <c r="F244" s="20">
        <v>33391</v>
      </c>
      <c r="G244" s="21">
        <v>1</v>
      </c>
      <c r="H244" s="21">
        <v>2</v>
      </c>
      <c r="I244" s="21">
        <v>3</v>
      </c>
      <c r="J244" s="9">
        <v>0</v>
      </c>
      <c r="K244" s="9">
        <v>0</v>
      </c>
      <c r="L244" s="9">
        <v>0</v>
      </c>
      <c r="M244" s="9">
        <v>0</v>
      </c>
      <c r="N244" s="9">
        <v>2</v>
      </c>
      <c r="O244" s="9">
        <v>0</v>
      </c>
      <c r="P244" s="9">
        <v>0</v>
      </c>
      <c r="Q244" s="22">
        <f t="shared" si="30"/>
        <v>30.230136986301371</v>
      </c>
      <c r="R244" s="15">
        <f t="shared" si="31"/>
        <v>0</v>
      </c>
      <c r="S244" s="15">
        <f t="shared" si="32"/>
        <v>0</v>
      </c>
      <c r="T244" s="15">
        <f t="shared" si="33"/>
        <v>0</v>
      </c>
      <c r="U244" s="15">
        <f t="shared" si="34"/>
        <v>0</v>
      </c>
      <c r="V244" s="15">
        <f t="shared" si="35"/>
        <v>10</v>
      </c>
      <c r="W244" s="15">
        <f t="shared" si="36"/>
        <v>0</v>
      </c>
      <c r="X244" s="15">
        <f t="shared" si="37"/>
        <v>0</v>
      </c>
      <c r="Y244" s="15">
        <f t="shared" si="38"/>
        <v>10</v>
      </c>
      <c r="Z244" s="10">
        <f t="shared" si="39"/>
        <v>20</v>
      </c>
      <c r="AA244" s="25">
        <v>236</v>
      </c>
    </row>
    <row r="245" spans="1:27" ht="19.899999999999999" customHeight="1" x14ac:dyDescent="0.3">
      <c r="A245" s="19">
        <v>126</v>
      </c>
      <c r="B245" s="19" t="s">
        <v>365</v>
      </c>
      <c r="C245" s="19" t="s">
        <v>365</v>
      </c>
      <c r="D245" s="19" t="s">
        <v>365</v>
      </c>
      <c r="E245" s="19" t="s">
        <v>168</v>
      </c>
      <c r="F245" s="20">
        <v>28150</v>
      </c>
      <c r="G245" s="21">
        <v>1</v>
      </c>
      <c r="H245" s="21">
        <v>2</v>
      </c>
      <c r="I245" s="21">
        <v>3</v>
      </c>
      <c r="J245" s="9">
        <v>0</v>
      </c>
      <c r="K245" s="9">
        <v>0</v>
      </c>
      <c r="L245" s="9">
        <v>0</v>
      </c>
      <c r="M245" s="9">
        <v>0</v>
      </c>
      <c r="N245" s="9">
        <v>2</v>
      </c>
      <c r="O245" s="9">
        <v>0</v>
      </c>
      <c r="P245" s="9">
        <v>0</v>
      </c>
      <c r="Q245" s="22">
        <f t="shared" si="30"/>
        <v>44.589041095890408</v>
      </c>
      <c r="R245" s="15">
        <f t="shared" si="31"/>
        <v>0</v>
      </c>
      <c r="S245" s="15">
        <f t="shared" si="32"/>
        <v>0</v>
      </c>
      <c r="T245" s="15">
        <f t="shared" si="33"/>
        <v>0</v>
      </c>
      <c r="U245" s="15">
        <f t="shared" si="34"/>
        <v>0</v>
      </c>
      <c r="V245" s="15">
        <f t="shared" si="35"/>
        <v>10</v>
      </c>
      <c r="W245" s="15">
        <f t="shared" si="36"/>
        <v>0</v>
      </c>
      <c r="X245" s="15">
        <f t="shared" si="37"/>
        <v>0</v>
      </c>
      <c r="Y245" s="15">
        <f t="shared" si="38"/>
        <v>10</v>
      </c>
      <c r="Z245" s="10">
        <f t="shared" si="39"/>
        <v>20</v>
      </c>
      <c r="AA245" s="26">
        <v>237</v>
      </c>
    </row>
    <row r="246" spans="1:27" ht="19.899999999999999" customHeight="1" x14ac:dyDescent="0.3">
      <c r="A246" s="19">
        <v>143</v>
      </c>
      <c r="B246" s="19" t="s">
        <v>365</v>
      </c>
      <c r="C246" s="19" t="s">
        <v>365</v>
      </c>
      <c r="D246" s="19" t="s">
        <v>365</v>
      </c>
      <c r="E246" s="19" t="s">
        <v>185</v>
      </c>
      <c r="F246" s="20">
        <v>30594</v>
      </c>
      <c r="G246" s="21">
        <v>1</v>
      </c>
      <c r="H246" s="21">
        <v>2</v>
      </c>
      <c r="I246" s="21">
        <v>3</v>
      </c>
      <c r="J246" s="9">
        <v>0</v>
      </c>
      <c r="K246" s="9">
        <v>0</v>
      </c>
      <c r="L246" s="9">
        <v>0</v>
      </c>
      <c r="M246" s="9">
        <v>0</v>
      </c>
      <c r="N246" s="9">
        <v>2</v>
      </c>
      <c r="O246" s="9">
        <v>0</v>
      </c>
      <c r="P246" s="9">
        <v>0</v>
      </c>
      <c r="Q246" s="22">
        <f t="shared" si="30"/>
        <v>37.893150684931506</v>
      </c>
      <c r="R246" s="15">
        <f t="shared" si="31"/>
        <v>0</v>
      </c>
      <c r="S246" s="15">
        <f t="shared" si="32"/>
        <v>0</v>
      </c>
      <c r="T246" s="15">
        <f t="shared" si="33"/>
        <v>0</v>
      </c>
      <c r="U246" s="15">
        <f t="shared" si="34"/>
        <v>0</v>
      </c>
      <c r="V246" s="15">
        <f t="shared" si="35"/>
        <v>10</v>
      </c>
      <c r="W246" s="15">
        <f t="shared" si="36"/>
        <v>0</v>
      </c>
      <c r="X246" s="15">
        <f t="shared" si="37"/>
        <v>0</v>
      </c>
      <c r="Y246" s="15">
        <f t="shared" si="38"/>
        <v>10</v>
      </c>
      <c r="Z246" s="10">
        <f t="shared" si="39"/>
        <v>20</v>
      </c>
      <c r="AA246" s="26">
        <v>238</v>
      </c>
    </row>
    <row r="247" spans="1:27" ht="19.899999999999999" customHeight="1" x14ac:dyDescent="0.3">
      <c r="A247" s="19">
        <v>165</v>
      </c>
      <c r="B247" s="19" t="s">
        <v>365</v>
      </c>
      <c r="C247" s="19" t="s">
        <v>365</v>
      </c>
      <c r="D247" s="19" t="s">
        <v>365</v>
      </c>
      <c r="E247" s="19" t="s">
        <v>205</v>
      </c>
      <c r="F247" s="20">
        <v>30446</v>
      </c>
      <c r="G247" s="21">
        <v>1</v>
      </c>
      <c r="H247" s="21"/>
      <c r="I247" s="21"/>
      <c r="J247" s="9">
        <v>0</v>
      </c>
      <c r="K247" s="9">
        <v>0</v>
      </c>
      <c r="L247" s="9">
        <v>0</v>
      </c>
      <c r="M247" s="9">
        <v>0</v>
      </c>
      <c r="N247" s="9">
        <v>2</v>
      </c>
      <c r="O247" s="9">
        <v>0</v>
      </c>
      <c r="P247" s="9">
        <v>0</v>
      </c>
      <c r="Q247" s="22">
        <f t="shared" si="30"/>
        <v>38.298630136986304</v>
      </c>
      <c r="R247" s="15">
        <f t="shared" si="31"/>
        <v>0</v>
      </c>
      <c r="S247" s="15">
        <f t="shared" si="32"/>
        <v>0</v>
      </c>
      <c r="T247" s="15">
        <f t="shared" si="33"/>
        <v>0</v>
      </c>
      <c r="U247" s="15">
        <f t="shared" si="34"/>
        <v>0</v>
      </c>
      <c r="V247" s="15">
        <f t="shared" si="35"/>
        <v>10</v>
      </c>
      <c r="W247" s="15">
        <f t="shared" si="36"/>
        <v>0</v>
      </c>
      <c r="X247" s="15">
        <f t="shared" si="37"/>
        <v>0</v>
      </c>
      <c r="Y247" s="15">
        <f t="shared" si="38"/>
        <v>10</v>
      </c>
      <c r="Z247" s="10">
        <f t="shared" si="39"/>
        <v>20</v>
      </c>
      <c r="AA247" s="25">
        <v>239</v>
      </c>
    </row>
    <row r="248" spans="1:27" ht="19.899999999999999" customHeight="1" x14ac:dyDescent="0.3">
      <c r="A248" s="19">
        <v>166</v>
      </c>
      <c r="B248" s="19" t="s">
        <v>365</v>
      </c>
      <c r="C248" s="19" t="s">
        <v>365</v>
      </c>
      <c r="D248" s="19" t="s">
        <v>365</v>
      </c>
      <c r="E248" s="19" t="s">
        <v>206</v>
      </c>
      <c r="F248" s="20">
        <v>30773</v>
      </c>
      <c r="G248" s="21">
        <v>1</v>
      </c>
      <c r="H248" s="21">
        <v>2</v>
      </c>
      <c r="I248" s="21">
        <v>3</v>
      </c>
      <c r="J248" s="9">
        <v>0</v>
      </c>
      <c r="K248" s="9">
        <v>0</v>
      </c>
      <c r="L248" s="9">
        <v>0</v>
      </c>
      <c r="M248" s="9">
        <v>0</v>
      </c>
      <c r="N248" s="9">
        <v>2</v>
      </c>
      <c r="O248" s="9">
        <v>0</v>
      </c>
      <c r="P248" s="9">
        <v>0</v>
      </c>
      <c r="Q248" s="22">
        <f t="shared" si="30"/>
        <v>37.402739726027399</v>
      </c>
      <c r="R248" s="15">
        <f t="shared" si="31"/>
        <v>0</v>
      </c>
      <c r="S248" s="15">
        <f t="shared" si="32"/>
        <v>0</v>
      </c>
      <c r="T248" s="15">
        <f t="shared" si="33"/>
        <v>0</v>
      </c>
      <c r="U248" s="15">
        <f t="shared" si="34"/>
        <v>0</v>
      </c>
      <c r="V248" s="15">
        <f t="shared" si="35"/>
        <v>10</v>
      </c>
      <c r="W248" s="15">
        <f t="shared" si="36"/>
        <v>0</v>
      </c>
      <c r="X248" s="15">
        <f t="shared" si="37"/>
        <v>0</v>
      </c>
      <c r="Y248" s="15">
        <f t="shared" si="38"/>
        <v>10</v>
      </c>
      <c r="Z248" s="10">
        <f t="shared" si="39"/>
        <v>20</v>
      </c>
      <c r="AA248" s="26">
        <v>240</v>
      </c>
    </row>
    <row r="249" spans="1:27" ht="19.899999999999999" customHeight="1" x14ac:dyDescent="0.3">
      <c r="A249" s="19">
        <v>171</v>
      </c>
      <c r="B249" s="19" t="s">
        <v>365</v>
      </c>
      <c r="C249" s="19" t="s">
        <v>365</v>
      </c>
      <c r="D249" s="19" t="s">
        <v>365</v>
      </c>
      <c r="E249" s="19" t="s">
        <v>211</v>
      </c>
      <c r="F249" s="20">
        <v>25359</v>
      </c>
      <c r="G249" s="21">
        <v>1</v>
      </c>
      <c r="H249" s="21">
        <v>2</v>
      </c>
      <c r="I249" s="21">
        <v>3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22">
        <f t="shared" si="30"/>
        <v>52.235616438356168</v>
      </c>
      <c r="R249" s="15">
        <f t="shared" si="31"/>
        <v>0</v>
      </c>
      <c r="S249" s="15">
        <f t="shared" si="32"/>
        <v>0</v>
      </c>
      <c r="T249" s="15">
        <f t="shared" si="33"/>
        <v>0</v>
      </c>
      <c r="U249" s="15">
        <f t="shared" si="34"/>
        <v>0</v>
      </c>
      <c r="V249" s="15">
        <f t="shared" si="35"/>
        <v>0</v>
      </c>
      <c r="W249" s="15">
        <f t="shared" si="36"/>
        <v>0</v>
      </c>
      <c r="X249" s="15">
        <f t="shared" si="37"/>
        <v>0</v>
      </c>
      <c r="Y249" s="15">
        <f t="shared" si="38"/>
        <v>20</v>
      </c>
      <c r="Z249" s="10">
        <f t="shared" si="39"/>
        <v>20</v>
      </c>
      <c r="AA249" s="26">
        <v>241</v>
      </c>
    </row>
    <row r="250" spans="1:27" ht="19.899999999999999" customHeight="1" x14ac:dyDescent="0.3">
      <c r="A250" s="19">
        <v>177</v>
      </c>
      <c r="B250" s="19" t="s">
        <v>365</v>
      </c>
      <c r="C250" s="19" t="s">
        <v>365</v>
      </c>
      <c r="D250" s="19" t="s">
        <v>365</v>
      </c>
      <c r="E250" s="19" t="s">
        <v>217</v>
      </c>
      <c r="F250" s="20">
        <v>30553</v>
      </c>
      <c r="G250" s="21">
        <v>1</v>
      </c>
      <c r="H250" s="21">
        <v>2</v>
      </c>
      <c r="I250" s="21">
        <v>3</v>
      </c>
      <c r="J250" s="9">
        <v>0</v>
      </c>
      <c r="K250" s="9">
        <v>0</v>
      </c>
      <c r="L250" s="9">
        <v>0</v>
      </c>
      <c r="M250" s="9">
        <v>0</v>
      </c>
      <c r="N250" s="9">
        <v>2</v>
      </c>
      <c r="O250" s="9">
        <v>0</v>
      </c>
      <c r="P250" s="9">
        <v>0</v>
      </c>
      <c r="Q250" s="22">
        <f t="shared" si="30"/>
        <v>38.005479452054793</v>
      </c>
      <c r="R250" s="15">
        <f t="shared" si="31"/>
        <v>0</v>
      </c>
      <c r="S250" s="15">
        <f t="shared" si="32"/>
        <v>0</v>
      </c>
      <c r="T250" s="15">
        <f t="shared" si="33"/>
        <v>0</v>
      </c>
      <c r="U250" s="15">
        <f t="shared" si="34"/>
        <v>0</v>
      </c>
      <c r="V250" s="15">
        <f t="shared" si="35"/>
        <v>10</v>
      </c>
      <c r="W250" s="15">
        <f t="shared" si="36"/>
        <v>0</v>
      </c>
      <c r="X250" s="15">
        <f t="shared" si="37"/>
        <v>0</v>
      </c>
      <c r="Y250" s="15">
        <f t="shared" si="38"/>
        <v>10</v>
      </c>
      <c r="Z250" s="10">
        <f t="shared" si="39"/>
        <v>20</v>
      </c>
      <c r="AA250" s="25">
        <v>242</v>
      </c>
    </row>
    <row r="251" spans="1:27" ht="19.899999999999999" customHeight="1" x14ac:dyDescent="0.3">
      <c r="A251" s="19">
        <v>178</v>
      </c>
      <c r="B251" s="19" t="s">
        <v>365</v>
      </c>
      <c r="C251" s="19" t="s">
        <v>365</v>
      </c>
      <c r="D251" s="19" t="s">
        <v>365</v>
      </c>
      <c r="E251" s="19" t="s">
        <v>218</v>
      </c>
      <c r="F251" s="20">
        <v>32713</v>
      </c>
      <c r="G251" s="21">
        <v>1</v>
      </c>
      <c r="H251" s="21">
        <v>2</v>
      </c>
      <c r="I251" s="21">
        <v>3</v>
      </c>
      <c r="J251" s="9">
        <v>0</v>
      </c>
      <c r="K251" s="9">
        <v>0</v>
      </c>
      <c r="L251" s="9">
        <v>0</v>
      </c>
      <c r="M251" s="9">
        <v>0</v>
      </c>
      <c r="N251" s="9">
        <v>2</v>
      </c>
      <c r="O251" s="9">
        <v>0</v>
      </c>
      <c r="P251" s="9">
        <v>0</v>
      </c>
      <c r="Q251" s="22">
        <f t="shared" si="30"/>
        <v>32.087671232876716</v>
      </c>
      <c r="R251" s="15">
        <f t="shared" si="31"/>
        <v>0</v>
      </c>
      <c r="S251" s="15">
        <f t="shared" si="32"/>
        <v>0</v>
      </c>
      <c r="T251" s="15">
        <f t="shared" si="33"/>
        <v>0</v>
      </c>
      <c r="U251" s="15">
        <f t="shared" si="34"/>
        <v>0</v>
      </c>
      <c r="V251" s="15">
        <f t="shared" si="35"/>
        <v>10</v>
      </c>
      <c r="W251" s="15">
        <f t="shared" si="36"/>
        <v>0</v>
      </c>
      <c r="X251" s="15">
        <f t="shared" si="37"/>
        <v>0</v>
      </c>
      <c r="Y251" s="15">
        <f t="shared" si="38"/>
        <v>10</v>
      </c>
      <c r="Z251" s="10">
        <f t="shared" si="39"/>
        <v>20</v>
      </c>
      <c r="AA251" s="26">
        <v>243</v>
      </c>
    </row>
    <row r="252" spans="1:27" ht="19.899999999999999" customHeight="1" x14ac:dyDescent="0.3">
      <c r="A252" s="19">
        <v>185</v>
      </c>
      <c r="B252" s="19" t="s">
        <v>365</v>
      </c>
      <c r="C252" s="19" t="s">
        <v>365</v>
      </c>
      <c r="D252" s="19" t="s">
        <v>365</v>
      </c>
      <c r="E252" s="19" t="s">
        <v>225</v>
      </c>
      <c r="F252" s="20">
        <v>25423</v>
      </c>
      <c r="G252" s="21">
        <v>3</v>
      </c>
      <c r="H252" s="21">
        <v>1</v>
      </c>
      <c r="I252" s="21">
        <v>2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22">
        <f t="shared" si="30"/>
        <v>52.060273972602737</v>
      </c>
      <c r="R252" s="15">
        <f t="shared" si="31"/>
        <v>0</v>
      </c>
      <c r="S252" s="15">
        <f t="shared" si="32"/>
        <v>0</v>
      </c>
      <c r="T252" s="15">
        <f t="shared" si="33"/>
        <v>0</v>
      </c>
      <c r="U252" s="15">
        <f t="shared" si="34"/>
        <v>0</v>
      </c>
      <c r="V252" s="15">
        <f t="shared" si="35"/>
        <v>0</v>
      </c>
      <c r="W252" s="15">
        <f t="shared" si="36"/>
        <v>0</v>
      </c>
      <c r="X252" s="15">
        <f t="shared" si="37"/>
        <v>0</v>
      </c>
      <c r="Y252" s="15">
        <f t="shared" si="38"/>
        <v>20</v>
      </c>
      <c r="Z252" s="10">
        <f t="shared" si="39"/>
        <v>20</v>
      </c>
      <c r="AA252" s="26">
        <v>244</v>
      </c>
    </row>
    <row r="253" spans="1:27" ht="19.899999999999999" customHeight="1" x14ac:dyDescent="0.3">
      <c r="A253" s="19">
        <v>197</v>
      </c>
      <c r="B253" s="19" t="s">
        <v>365</v>
      </c>
      <c r="C253" s="19" t="s">
        <v>365</v>
      </c>
      <c r="D253" s="19" t="s">
        <v>365</v>
      </c>
      <c r="E253" s="19" t="s">
        <v>236</v>
      </c>
      <c r="F253" s="20">
        <v>24573</v>
      </c>
      <c r="G253" s="21">
        <v>1</v>
      </c>
      <c r="H253" s="21">
        <v>2</v>
      </c>
      <c r="I253" s="21">
        <v>3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22">
        <f t="shared" si="30"/>
        <v>54.389041095890413</v>
      </c>
      <c r="R253" s="15">
        <f t="shared" si="31"/>
        <v>0</v>
      </c>
      <c r="S253" s="15">
        <f t="shared" si="32"/>
        <v>0</v>
      </c>
      <c r="T253" s="15">
        <f t="shared" si="33"/>
        <v>0</v>
      </c>
      <c r="U253" s="15">
        <f t="shared" si="34"/>
        <v>0</v>
      </c>
      <c r="V253" s="15">
        <f t="shared" si="35"/>
        <v>0</v>
      </c>
      <c r="W253" s="15">
        <f t="shared" si="36"/>
        <v>0</v>
      </c>
      <c r="X253" s="15">
        <f t="shared" si="37"/>
        <v>0</v>
      </c>
      <c r="Y253" s="15">
        <f t="shared" si="38"/>
        <v>20</v>
      </c>
      <c r="Z253" s="10">
        <f t="shared" si="39"/>
        <v>20</v>
      </c>
      <c r="AA253" s="25">
        <v>245</v>
      </c>
    </row>
    <row r="254" spans="1:27" ht="19.899999999999999" customHeight="1" x14ac:dyDescent="0.3">
      <c r="A254" s="19">
        <v>199</v>
      </c>
      <c r="B254" s="19" t="s">
        <v>365</v>
      </c>
      <c r="C254" s="19" t="s">
        <v>365</v>
      </c>
      <c r="D254" s="19" t="s">
        <v>365</v>
      </c>
      <c r="E254" s="19" t="s">
        <v>238</v>
      </c>
      <c r="F254" s="20">
        <v>23632</v>
      </c>
      <c r="G254" s="21">
        <v>1</v>
      </c>
      <c r="H254" s="21"/>
      <c r="I254" s="21"/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22">
        <f t="shared" si="30"/>
        <v>56.967123287671235</v>
      </c>
      <c r="R254" s="15">
        <f t="shared" si="31"/>
        <v>0</v>
      </c>
      <c r="S254" s="15">
        <f t="shared" si="32"/>
        <v>0</v>
      </c>
      <c r="T254" s="15">
        <f t="shared" si="33"/>
        <v>0</v>
      </c>
      <c r="U254" s="15">
        <f t="shared" si="34"/>
        <v>0</v>
      </c>
      <c r="V254" s="15">
        <f t="shared" si="35"/>
        <v>0</v>
      </c>
      <c r="W254" s="15">
        <f t="shared" si="36"/>
        <v>0</v>
      </c>
      <c r="X254" s="15">
        <f t="shared" si="37"/>
        <v>0</v>
      </c>
      <c r="Y254" s="15">
        <f t="shared" si="38"/>
        <v>20</v>
      </c>
      <c r="Z254" s="10">
        <f t="shared" si="39"/>
        <v>20</v>
      </c>
      <c r="AA254" s="26">
        <v>246</v>
      </c>
    </row>
    <row r="255" spans="1:27" ht="19.899999999999999" customHeight="1" x14ac:dyDescent="0.3">
      <c r="A255" s="19">
        <v>212</v>
      </c>
      <c r="B255" s="19" t="s">
        <v>365</v>
      </c>
      <c r="C255" s="19" t="s">
        <v>365</v>
      </c>
      <c r="D255" s="19" t="s">
        <v>365</v>
      </c>
      <c r="E255" s="19" t="s">
        <v>250</v>
      </c>
      <c r="F255" s="20">
        <v>22671</v>
      </c>
      <c r="G255" s="21">
        <v>3</v>
      </c>
      <c r="H255" s="21">
        <v>1</v>
      </c>
      <c r="I255" s="21">
        <v>2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22">
        <f t="shared" si="30"/>
        <v>59.6</v>
      </c>
      <c r="R255" s="15">
        <f t="shared" si="31"/>
        <v>0</v>
      </c>
      <c r="S255" s="15">
        <f t="shared" si="32"/>
        <v>0</v>
      </c>
      <c r="T255" s="15">
        <f t="shared" si="33"/>
        <v>0</v>
      </c>
      <c r="U255" s="15">
        <f t="shared" si="34"/>
        <v>0</v>
      </c>
      <c r="V255" s="15">
        <f t="shared" si="35"/>
        <v>0</v>
      </c>
      <c r="W255" s="15">
        <f t="shared" si="36"/>
        <v>0</v>
      </c>
      <c r="X255" s="15">
        <f t="shared" si="37"/>
        <v>0</v>
      </c>
      <c r="Y255" s="15">
        <f t="shared" si="38"/>
        <v>20</v>
      </c>
      <c r="Z255" s="10">
        <f t="shared" si="39"/>
        <v>20</v>
      </c>
      <c r="AA255" s="26">
        <v>247</v>
      </c>
    </row>
    <row r="256" spans="1:27" ht="19.899999999999999" customHeight="1" x14ac:dyDescent="0.3">
      <c r="A256" s="19">
        <v>219</v>
      </c>
      <c r="B256" s="19" t="s">
        <v>365</v>
      </c>
      <c r="C256" s="19" t="s">
        <v>365</v>
      </c>
      <c r="D256" s="19" t="s">
        <v>365</v>
      </c>
      <c r="E256" s="19" t="s">
        <v>256</v>
      </c>
      <c r="F256" s="20">
        <v>25967</v>
      </c>
      <c r="G256" s="21">
        <v>1</v>
      </c>
      <c r="H256" s="21">
        <v>2</v>
      </c>
      <c r="I256" s="21">
        <v>3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22">
        <f t="shared" si="30"/>
        <v>50.56986301369863</v>
      </c>
      <c r="R256" s="15">
        <f t="shared" si="31"/>
        <v>0</v>
      </c>
      <c r="S256" s="15">
        <f t="shared" si="32"/>
        <v>0</v>
      </c>
      <c r="T256" s="15">
        <f t="shared" si="33"/>
        <v>0</v>
      </c>
      <c r="U256" s="15">
        <f t="shared" si="34"/>
        <v>0</v>
      </c>
      <c r="V256" s="15">
        <f t="shared" si="35"/>
        <v>0</v>
      </c>
      <c r="W256" s="15">
        <f t="shared" si="36"/>
        <v>0</v>
      </c>
      <c r="X256" s="15">
        <f t="shared" si="37"/>
        <v>0</v>
      </c>
      <c r="Y256" s="15">
        <f t="shared" si="38"/>
        <v>20</v>
      </c>
      <c r="Z256" s="10">
        <f t="shared" si="39"/>
        <v>20</v>
      </c>
      <c r="AA256" s="25">
        <v>248</v>
      </c>
    </row>
    <row r="257" spans="1:27" ht="19.899999999999999" customHeight="1" x14ac:dyDescent="0.3">
      <c r="A257" s="19">
        <v>222</v>
      </c>
      <c r="B257" s="19" t="s">
        <v>365</v>
      </c>
      <c r="C257" s="19" t="s">
        <v>365</v>
      </c>
      <c r="D257" s="19" t="s">
        <v>365</v>
      </c>
      <c r="E257" s="19" t="s">
        <v>259</v>
      </c>
      <c r="F257" s="20">
        <v>27037</v>
      </c>
      <c r="G257" s="21">
        <v>1</v>
      </c>
      <c r="H257" s="21">
        <v>2</v>
      </c>
      <c r="I257" s="21">
        <v>3</v>
      </c>
      <c r="J257" s="9">
        <v>0</v>
      </c>
      <c r="K257" s="9">
        <v>0</v>
      </c>
      <c r="L257" s="9">
        <v>0</v>
      </c>
      <c r="M257" s="9">
        <v>0</v>
      </c>
      <c r="N257" s="9">
        <v>2</v>
      </c>
      <c r="O257" s="9">
        <v>0</v>
      </c>
      <c r="P257" s="9">
        <v>0</v>
      </c>
      <c r="Q257" s="22">
        <f t="shared" si="30"/>
        <v>47.638356164383559</v>
      </c>
      <c r="R257" s="15">
        <f t="shared" si="31"/>
        <v>0</v>
      </c>
      <c r="S257" s="15">
        <f t="shared" si="32"/>
        <v>0</v>
      </c>
      <c r="T257" s="15">
        <f t="shared" si="33"/>
        <v>0</v>
      </c>
      <c r="U257" s="15">
        <f t="shared" si="34"/>
        <v>0</v>
      </c>
      <c r="V257" s="15">
        <f t="shared" si="35"/>
        <v>10</v>
      </c>
      <c r="W257" s="15">
        <f t="shared" si="36"/>
        <v>0</v>
      </c>
      <c r="X257" s="15">
        <f t="shared" si="37"/>
        <v>0</v>
      </c>
      <c r="Y257" s="15">
        <f t="shared" si="38"/>
        <v>10</v>
      </c>
      <c r="Z257" s="10">
        <f t="shared" si="39"/>
        <v>20</v>
      </c>
      <c r="AA257" s="26">
        <v>249</v>
      </c>
    </row>
    <row r="258" spans="1:27" ht="19.899999999999999" customHeight="1" x14ac:dyDescent="0.3">
      <c r="A258" s="19">
        <v>263</v>
      </c>
      <c r="B258" s="19" t="s">
        <v>365</v>
      </c>
      <c r="C258" s="19" t="s">
        <v>365</v>
      </c>
      <c r="D258" s="19" t="s">
        <v>365</v>
      </c>
      <c r="E258" s="19" t="s">
        <v>297</v>
      </c>
      <c r="F258" s="20">
        <v>34695</v>
      </c>
      <c r="G258" s="21">
        <v>2</v>
      </c>
      <c r="H258" s="21">
        <v>1</v>
      </c>
      <c r="I258" s="21">
        <v>3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1</v>
      </c>
      <c r="P258" s="9">
        <v>0</v>
      </c>
      <c r="Q258" s="22">
        <f t="shared" si="30"/>
        <v>26.657534246575342</v>
      </c>
      <c r="R258" s="15">
        <f t="shared" si="31"/>
        <v>0</v>
      </c>
      <c r="S258" s="15">
        <f t="shared" si="32"/>
        <v>0</v>
      </c>
      <c r="T258" s="15">
        <f t="shared" si="33"/>
        <v>0</v>
      </c>
      <c r="U258" s="15">
        <f t="shared" si="34"/>
        <v>0</v>
      </c>
      <c r="V258" s="15">
        <f t="shared" si="35"/>
        <v>0</v>
      </c>
      <c r="W258" s="15">
        <f t="shared" si="36"/>
        <v>10</v>
      </c>
      <c r="X258" s="15">
        <f t="shared" si="37"/>
        <v>0</v>
      </c>
      <c r="Y258" s="15">
        <f t="shared" si="38"/>
        <v>10</v>
      </c>
      <c r="Z258" s="10">
        <f t="shared" si="39"/>
        <v>20</v>
      </c>
      <c r="AA258" s="26">
        <v>250</v>
      </c>
    </row>
    <row r="259" spans="1:27" ht="19.899999999999999" customHeight="1" x14ac:dyDescent="0.3">
      <c r="A259" s="19">
        <v>264</v>
      </c>
      <c r="B259" s="19" t="s">
        <v>365</v>
      </c>
      <c r="C259" s="19" t="s">
        <v>365</v>
      </c>
      <c r="D259" s="19" t="s">
        <v>365</v>
      </c>
      <c r="E259" s="19" t="s">
        <v>298</v>
      </c>
      <c r="F259" s="20">
        <v>23418</v>
      </c>
      <c r="G259" s="21">
        <v>1</v>
      </c>
      <c r="H259" s="21"/>
      <c r="I259" s="21"/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22">
        <f t="shared" si="30"/>
        <v>57.553424657534244</v>
      </c>
      <c r="R259" s="15">
        <f t="shared" si="31"/>
        <v>0</v>
      </c>
      <c r="S259" s="15">
        <f t="shared" si="32"/>
        <v>0</v>
      </c>
      <c r="T259" s="15">
        <f t="shared" si="33"/>
        <v>0</v>
      </c>
      <c r="U259" s="15">
        <f t="shared" si="34"/>
        <v>0</v>
      </c>
      <c r="V259" s="15">
        <f t="shared" si="35"/>
        <v>0</v>
      </c>
      <c r="W259" s="15">
        <f t="shared" si="36"/>
        <v>0</v>
      </c>
      <c r="X259" s="15">
        <f t="shared" si="37"/>
        <v>0</v>
      </c>
      <c r="Y259" s="15">
        <f t="shared" si="38"/>
        <v>20</v>
      </c>
      <c r="Z259" s="10">
        <f t="shared" si="39"/>
        <v>20</v>
      </c>
      <c r="AA259" s="25">
        <v>251</v>
      </c>
    </row>
    <row r="260" spans="1:27" ht="19.899999999999999" customHeight="1" x14ac:dyDescent="0.3">
      <c r="A260" s="19">
        <v>271</v>
      </c>
      <c r="B260" s="19" t="s">
        <v>365</v>
      </c>
      <c r="C260" s="19" t="s">
        <v>365</v>
      </c>
      <c r="D260" s="19" t="s">
        <v>365</v>
      </c>
      <c r="E260" s="19" t="s">
        <v>304</v>
      </c>
      <c r="F260" s="20">
        <v>22747</v>
      </c>
      <c r="G260" s="21">
        <v>1</v>
      </c>
      <c r="H260" s="21">
        <v>2</v>
      </c>
      <c r="I260" s="21">
        <v>3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22">
        <f t="shared" si="30"/>
        <v>59.391780821917806</v>
      </c>
      <c r="R260" s="15">
        <f t="shared" si="31"/>
        <v>0</v>
      </c>
      <c r="S260" s="15">
        <f t="shared" si="32"/>
        <v>0</v>
      </c>
      <c r="T260" s="15">
        <f t="shared" si="33"/>
        <v>0</v>
      </c>
      <c r="U260" s="15">
        <f t="shared" si="34"/>
        <v>0</v>
      </c>
      <c r="V260" s="15">
        <f t="shared" si="35"/>
        <v>0</v>
      </c>
      <c r="W260" s="15">
        <f t="shared" si="36"/>
        <v>0</v>
      </c>
      <c r="X260" s="15">
        <f t="shared" si="37"/>
        <v>0</v>
      </c>
      <c r="Y260" s="15">
        <f t="shared" si="38"/>
        <v>20</v>
      </c>
      <c r="Z260" s="10">
        <f t="shared" si="39"/>
        <v>20</v>
      </c>
      <c r="AA260" s="26">
        <v>252</v>
      </c>
    </row>
    <row r="261" spans="1:27" ht="19.899999999999999" customHeight="1" x14ac:dyDescent="0.3">
      <c r="A261" s="19">
        <v>273</v>
      </c>
      <c r="B261" s="19" t="s">
        <v>365</v>
      </c>
      <c r="C261" s="19" t="s">
        <v>365</v>
      </c>
      <c r="D261" s="19" t="s">
        <v>365</v>
      </c>
      <c r="E261" s="19" t="s">
        <v>306</v>
      </c>
      <c r="F261" s="20">
        <v>29972</v>
      </c>
      <c r="G261" s="21">
        <v>1</v>
      </c>
      <c r="H261" s="21">
        <v>2</v>
      </c>
      <c r="I261" s="21">
        <v>3</v>
      </c>
      <c r="J261" s="9">
        <v>0</v>
      </c>
      <c r="K261" s="9">
        <v>0</v>
      </c>
      <c r="L261" s="9">
        <v>0</v>
      </c>
      <c r="M261" s="9">
        <v>0</v>
      </c>
      <c r="N261" s="9">
        <v>2</v>
      </c>
      <c r="O261" s="9">
        <v>0</v>
      </c>
      <c r="P261" s="9">
        <v>0</v>
      </c>
      <c r="Q261" s="22">
        <f t="shared" si="30"/>
        <v>39.597260273972601</v>
      </c>
      <c r="R261" s="15">
        <f t="shared" si="31"/>
        <v>0</v>
      </c>
      <c r="S261" s="15">
        <f t="shared" si="32"/>
        <v>0</v>
      </c>
      <c r="T261" s="15">
        <f t="shared" si="33"/>
        <v>0</v>
      </c>
      <c r="U261" s="15">
        <f t="shared" si="34"/>
        <v>0</v>
      </c>
      <c r="V261" s="15">
        <f t="shared" si="35"/>
        <v>10</v>
      </c>
      <c r="W261" s="15">
        <f t="shared" si="36"/>
        <v>0</v>
      </c>
      <c r="X261" s="15">
        <f t="shared" si="37"/>
        <v>0</v>
      </c>
      <c r="Y261" s="15">
        <f t="shared" si="38"/>
        <v>10</v>
      </c>
      <c r="Z261" s="10">
        <f t="shared" si="39"/>
        <v>20</v>
      </c>
      <c r="AA261" s="26">
        <v>253</v>
      </c>
    </row>
    <row r="262" spans="1:27" ht="19.899999999999999" customHeight="1" x14ac:dyDescent="0.3">
      <c r="A262" s="19">
        <v>274</v>
      </c>
      <c r="B262" s="19" t="s">
        <v>365</v>
      </c>
      <c r="C262" s="19" t="s">
        <v>365</v>
      </c>
      <c r="D262" s="19" t="s">
        <v>365</v>
      </c>
      <c r="E262" s="19" t="s">
        <v>307</v>
      </c>
      <c r="F262" s="20">
        <v>25280</v>
      </c>
      <c r="G262" s="21">
        <v>1</v>
      </c>
      <c r="H262" s="21">
        <v>2</v>
      </c>
      <c r="I262" s="21">
        <v>3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22">
        <f t="shared" si="30"/>
        <v>52.452054794520549</v>
      </c>
      <c r="R262" s="15">
        <f t="shared" si="31"/>
        <v>0</v>
      </c>
      <c r="S262" s="15">
        <f t="shared" si="32"/>
        <v>0</v>
      </c>
      <c r="T262" s="15">
        <f t="shared" si="33"/>
        <v>0</v>
      </c>
      <c r="U262" s="15">
        <f t="shared" si="34"/>
        <v>0</v>
      </c>
      <c r="V262" s="15">
        <f t="shared" si="35"/>
        <v>0</v>
      </c>
      <c r="W262" s="15">
        <f t="shared" si="36"/>
        <v>0</v>
      </c>
      <c r="X262" s="15">
        <f t="shared" si="37"/>
        <v>0</v>
      </c>
      <c r="Y262" s="15">
        <f t="shared" si="38"/>
        <v>20</v>
      </c>
      <c r="Z262" s="10">
        <f t="shared" si="39"/>
        <v>20</v>
      </c>
      <c r="AA262" s="25">
        <v>254</v>
      </c>
    </row>
    <row r="263" spans="1:27" ht="19.899999999999999" customHeight="1" x14ac:dyDescent="0.3">
      <c r="A263" s="19">
        <v>275</v>
      </c>
      <c r="B263" s="19" t="s">
        <v>365</v>
      </c>
      <c r="C263" s="19" t="s">
        <v>365</v>
      </c>
      <c r="D263" s="19" t="s">
        <v>365</v>
      </c>
      <c r="E263" s="19" t="s">
        <v>308</v>
      </c>
      <c r="F263" s="20">
        <v>24087</v>
      </c>
      <c r="G263" s="21">
        <v>1</v>
      </c>
      <c r="H263" s="21">
        <v>2</v>
      </c>
      <c r="I263" s="21">
        <v>3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22">
        <f t="shared" si="30"/>
        <v>55.720547945205482</v>
      </c>
      <c r="R263" s="15">
        <f t="shared" si="31"/>
        <v>0</v>
      </c>
      <c r="S263" s="15">
        <f t="shared" si="32"/>
        <v>0</v>
      </c>
      <c r="T263" s="15">
        <f t="shared" si="33"/>
        <v>0</v>
      </c>
      <c r="U263" s="15">
        <f t="shared" si="34"/>
        <v>0</v>
      </c>
      <c r="V263" s="15">
        <f t="shared" si="35"/>
        <v>0</v>
      </c>
      <c r="W263" s="15">
        <f t="shared" si="36"/>
        <v>0</v>
      </c>
      <c r="X263" s="15">
        <f t="shared" si="37"/>
        <v>0</v>
      </c>
      <c r="Y263" s="15">
        <f t="shared" si="38"/>
        <v>20</v>
      </c>
      <c r="Z263" s="10">
        <f t="shared" si="39"/>
        <v>20</v>
      </c>
      <c r="AA263" s="26">
        <v>255</v>
      </c>
    </row>
    <row r="264" spans="1:27" ht="19.899999999999999" customHeight="1" x14ac:dyDescent="0.3">
      <c r="A264" s="19">
        <v>276</v>
      </c>
      <c r="B264" s="19" t="s">
        <v>365</v>
      </c>
      <c r="C264" s="19" t="s">
        <v>365</v>
      </c>
      <c r="D264" s="19" t="s">
        <v>365</v>
      </c>
      <c r="E264" s="19" t="s">
        <v>309</v>
      </c>
      <c r="F264" s="20">
        <v>30015</v>
      </c>
      <c r="G264" s="21"/>
      <c r="H264" s="21"/>
      <c r="I264" s="21">
        <v>1</v>
      </c>
      <c r="J264" s="9">
        <v>0</v>
      </c>
      <c r="K264" s="9">
        <v>0</v>
      </c>
      <c r="L264" s="9">
        <v>0</v>
      </c>
      <c r="M264" s="9">
        <v>0</v>
      </c>
      <c r="N264" s="9">
        <v>2</v>
      </c>
      <c r="O264" s="9">
        <v>0</v>
      </c>
      <c r="P264" s="9">
        <v>0</v>
      </c>
      <c r="Q264" s="22">
        <f t="shared" ref="Q264:Q322" si="40">(DATE(2021,8,17)-F264)/365</f>
        <v>39.479452054794521</v>
      </c>
      <c r="R264" s="15">
        <f t="shared" ref="R264:R322" si="41">J264*17</f>
        <v>0</v>
      </c>
      <c r="S264" s="15">
        <f t="shared" ref="S264:S322" si="42">K264</f>
        <v>0</v>
      </c>
      <c r="T264" s="15">
        <f t="shared" ref="T264:T322" si="43">IF(L264=0,0,IF(L264=3,20,IF(L264=4,30,IF(L264=5,40,IF(L264=6,50,IF(L264=7,60,IF(L264=8,70,IF(L264=9,80,IF(L264=10,90)))))))))</f>
        <v>0</v>
      </c>
      <c r="U264" s="15">
        <f t="shared" ref="U264:U322" si="44">IF(M264=3,15,IF(M264=0,0))</f>
        <v>0</v>
      </c>
      <c r="V264" s="15">
        <f t="shared" ref="V264:V322" si="45">IF(N264=0,0,IF(N264=1,5,IF(N264=2,10,IF(N264&gt;=3,(N264-1)*10))))</f>
        <v>10</v>
      </c>
      <c r="W264" s="15">
        <f t="shared" ref="W264:W322" si="46">O264*10</f>
        <v>0</v>
      </c>
      <c r="X264" s="15">
        <f t="shared" ref="X264:X322" si="47">IF(P264&lt;50,0,IF(P264&lt;=59,10,IF(P264&lt;=66,12,IF(P264&lt;=69,15,IF(P264&gt;=70,17)))))</f>
        <v>0</v>
      </c>
      <c r="Y264" s="15">
        <f t="shared" ref="Y264:Y322" si="48">IF(Q264=0,0,IF(Q264&lt;=50,10,20))</f>
        <v>10</v>
      </c>
      <c r="Z264" s="10">
        <f t="shared" ref="Z264:Z322" si="49">R264+T264+U264+V264+W264+X264+Y264+S264</f>
        <v>20</v>
      </c>
      <c r="AA264" s="26">
        <v>256</v>
      </c>
    </row>
    <row r="265" spans="1:27" ht="19.899999999999999" customHeight="1" x14ac:dyDescent="0.3">
      <c r="A265" s="19">
        <v>280</v>
      </c>
      <c r="B265" s="19" t="s">
        <v>365</v>
      </c>
      <c r="C265" s="19" t="s">
        <v>365</v>
      </c>
      <c r="D265" s="19" t="s">
        <v>365</v>
      </c>
      <c r="E265" s="19" t="s">
        <v>314</v>
      </c>
      <c r="F265" s="20">
        <v>25446</v>
      </c>
      <c r="G265" s="21">
        <v>1</v>
      </c>
      <c r="H265" s="21">
        <v>2</v>
      </c>
      <c r="I265" s="21">
        <v>3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22">
        <f t="shared" si="40"/>
        <v>51.9972602739726</v>
      </c>
      <c r="R265" s="15">
        <f t="shared" si="41"/>
        <v>0</v>
      </c>
      <c r="S265" s="15">
        <f t="shared" si="42"/>
        <v>0</v>
      </c>
      <c r="T265" s="15">
        <f t="shared" si="43"/>
        <v>0</v>
      </c>
      <c r="U265" s="15">
        <f t="shared" si="44"/>
        <v>0</v>
      </c>
      <c r="V265" s="15">
        <f t="shared" si="45"/>
        <v>0</v>
      </c>
      <c r="W265" s="15">
        <f t="shared" si="46"/>
        <v>0</v>
      </c>
      <c r="X265" s="15">
        <f t="shared" si="47"/>
        <v>0</v>
      </c>
      <c r="Y265" s="15">
        <f t="shared" si="48"/>
        <v>20</v>
      </c>
      <c r="Z265" s="10">
        <f t="shared" si="49"/>
        <v>20</v>
      </c>
      <c r="AA265" s="25">
        <v>257</v>
      </c>
    </row>
    <row r="266" spans="1:27" ht="19.899999999999999" customHeight="1" x14ac:dyDescent="0.3">
      <c r="A266" s="19">
        <v>285</v>
      </c>
      <c r="B266" s="19" t="s">
        <v>365</v>
      </c>
      <c r="C266" s="19" t="s">
        <v>365</v>
      </c>
      <c r="D266" s="19" t="s">
        <v>365</v>
      </c>
      <c r="E266" s="19" t="s">
        <v>319</v>
      </c>
      <c r="F266" s="20">
        <v>25822</v>
      </c>
      <c r="G266" s="21">
        <v>1</v>
      </c>
      <c r="H266" s="21">
        <v>2</v>
      </c>
      <c r="I266" s="21">
        <v>3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22">
        <f t="shared" si="40"/>
        <v>50.967123287671235</v>
      </c>
      <c r="R266" s="15">
        <f t="shared" si="41"/>
        <v>0</v>
      </c>
      <c r="S266" s="15">
        <f t="shared" si="42"/>
        <v>0</v>
      </c>
      <c r="T266" s="15">
        <f t="shared" si="43"/>
        <v>0</v>
      </c>
      <c r="U266" s="15">
        <f t="shared" si="44"/>
        <v>0</v>
      </c>
      <c r="V266" s="15">
        <f t="shared" si="45"/>
        <v>0</v>
      </c>
      <c r="W266" s="15">
        <f t="shared" si="46"/>
        <v>0</v>
      </c>
      <c r="X266" s="15">
        <f t="shared" si="47"/>
        <v>0</v>
      </c>
      <c r="Y266" s="15">
        <f t="shared" si="48"/>
        <v>20</v>
      </c>
      <c r="Z266" s="10">
        <f t="shared" si="49"/>
        <v>20</v>
      </c>
      <c r="AA266" s="26">
        <v>258</v>
      </c>
    </row>
    <row r="267" spans="1:27" ht="19.899999999999999" customHeight="1" x14ac:dyDescent="0.3">
      <c r="A267" s="19">
        <v>286</v>
      </c>
      <c r="B267" s="19" t="s">
        <v>365</v>
      </c>
      <c r="C267" s="19" t="s">
        <v>365</v>
      </c>
      <c r="D267" s="19" t="s">
        <v>365</v>
      </c>
      <c r="E267" s="19" t="s">
        <v>320</v>
      </c>
      <c r="F267" s="20">
        <v>27577</v>
      </c>
      <c r="G267" s="21">
        <v>1</v>
      </c>
      <c r="H267" s="21">
        <v>2</v>
      </c>
      <c r="I267" s="21">
        <v>3</v>
      </c>
      <c r="J267" s="9">
        <v>0</v>
      </c>
      <c r="K267" s="9">
        <v>0</v>
      </c>
      <c r="L267" s="9">
        <v>0</v>
      </c>
      <c r="M267" s="9">
        <v>0</v>
      </c>
      <c r="N267" s="9">
        <v>2</v>
      </c>
      <c r="O267" s="9">
        <v>0</v>
      </c>
      <c r="P267" s="9">
        <v>0</v>
      </c>
      <c r="Q267" s="22">
        <f t="shared" si="40"/>
        <v>46.158904109589038</v>
      </c>
      <c r="R267" s="15">
        <f t="shared" si="41"/>
        <v>0</v>
      </c>
      <c r="S267" s="15">
        <f t="shared" si="42"/>
        <v>0</v>
      </c>
      <c r="T267" s="15">
        <f t="shared" si="43"/>
        <v>0</v>
      </c>
      <c r="U267" s="15">
        <f t="shared" si="44"/>
        <v>0</v>
      </c>
      <c r="V267" s="15">
        <f t="shared" si="45"/>
        <v>10</v>
      </c>
      <c r="W267" s="15">
        <f t="shared" si="46"/>
        <v>0</v>
      </c>
      <c r="X267" s="15">
        <f t="shared" si="47"/>
        <v>0</v>
      </c>
      <c r="Y267" s="15">
        <f t="shared" si="48"/>
        <v>10</v>
      </c>
      <c r="Z267" s="10">
        <f t="shared" si="49"/>
        <v>20</v>
      </c>
      <c r="AA267" s="26">
        <v>259</v>
      </c>
    </row>
    <row r="268" spans="1:27" ht="19.899999999999999" customHeight="1" x14ac:dyDescent="0.3">
      <c r="A268" s="19">
        <v>287</v>
      </c>
      <c r="B268" s="19" t="s">
        <v>365</v>
      </c>
      <c r="C268" s="19" t="s">
        <v>365</v>
      </c>
      <c r="D268" s="19" t="s">
        <v>365</v>
      </c>
      <c r="E268" s="19" t="s">
        <v>321</v>
      </c>
      <c r="F268" s="20">
        <v>26174</v>
      </c>
      <c r="G268" s="21">
        <v>1</v>
      </c>
      <c r="H268" s="21">
        <v>2</v>
      </c>
      <c r="I268" s="21">
        <v>3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22">
        <f t="shared" si="40"/>
        <v>50.0027397260274</v>
      </c>
      <c r="R268" s="15">
        <f t="shared" si="41"/>
        <v>0</v>
      </c>
      <c r="S268" s="15">
        <f t="shared" si="42"/>
        <v>0</v>
      </c>
      <c r="T268" s="15">
        <f t="shared" si="43"/>
        <v>0</v>
      </c>
      <c r="U268" s="15">
        <f t="shared" si="44"/>
        <v>0</v>
      </c>
      <c r="V268" s="15">
        <f t="shared" si="45"/>
        <v>0</v>
      </c>
      <c r="W268" s="15">
        <f t="shared" si="46"/>
        <v>0</v>
      </c>
      <c r="X268" s="15">
        <f t="shared" si="47"/>
        <v>0</v>
      </c>
      <c r="Y268" s="15">
        <f t="shared" si="48"/>
        <v>20</v>
      </c>
      <c r="Z268" s="10">
        <f t="shared" si="49"/>
        <v>20</v>
      </c>
      <c r="AA268" s="25">
        <v>260</v>
      </c>
    </row>
    <row r="269" spans="1:27" ht="19.899999999999999" customHeight="1" x14ac:dyDescent="0.3">
      <c r="A269" s="19">
        <v>294</v>
      </c>
      <c r="B269" s="19" t="s">
        <v>365</v>
      </c>
      <c r="C269" s="19" t="s">
        <v>365</v>
      </c>
      <c r="D269" s="19" t="s">
        <v>365</v>
      </c>
      <c r="E269" s="19" t="s">
        <v>328</v>
      </c>
      <c r="F269" s="20">
        <v>24234</v>
      </c>
      <c r="G269" s="21">
        <v>1</v>
      </c>
      <c r="H269" s="21">
        <v>2</v>
      </c>
      <c r="I269" s="21">
        <v>3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22">
        <f t="shared" si="40"/>
        <v>55.317808219178083</v>
      </c>
      <c r="R269" s="15">
        <f t="shared" si="41"/>
        <v>0</v>
      </c>
      <c r="S269" s="15">
        <f t="shared" si="42"/>
        <v>0</v>
      </c>
      <c r="T269" s="15">
        <f t="shared" si="43"/>
        <v>0</v>
      </c>
      <c r="U269" s="15">
        <f t="shared" si="44"/>
        <v>0</v>
      </c>
      <c r="V269" s="15">
        <f t="shared" si="45"/>
        <v>0</v>
      </c>
      <c r="W269" s="15">
        <f t="shared" si="46"/>
        <v>0</v>
      </c>
      <c r="X269" s="15">
        <f t="shared" si="47"/>
        <v>0</v>
      </c>
      <c r="Y269" s="15">
        <f t="shared" si="48"/>
        <v>20</v>
      </c>
      <c r="Z269" s="10">
        <f t="shared" si="49"/>
        <v>20</v>
      </c>
      <c r="AA269" s="26">
        <v>261</v>
      </c>
    </row>
    <row r="270" spans="1:27" ht="19.899999999999999" customHeight="1" x14ac:dyDescent="0.3">
      <c r="A270" s="19">
        <v>295</v>
      </c>
      <c r="B270" s="19" t="s">
        <v>365</v>
      </c>
      <c r="C270" s="19" t="s">
        <v>365</v>
      </c>
      <c r="D270" s="19" t="s">
        <v>365</v>
      </c>
      <c r="E270" s="19" t="s">
        <v>329</v>
      </c>
      <c r="F270" s="20">
        <v>29312</v>
      </c>
      <c r="G270" s="21">
        <v>1</v>
      </c>
      <c r="H270" s="21">
        <v>2</v>
      </c>
      <c r="I270" s="21">
        <v>3</v>
      </c>
      <c r="J270" s="9">
        <v>0</v>
      </c>
      <c r="K270" s="9">
        <v>0</v>
      </c>
      <c r="L270" s="9">
        <v>0</v>
      </c>
      <c r="M270" s="9">
        <v>0</v>
      </c>
      <c r="N270" s="9">
        <v>2</v>
      </c>
      <c r="O270" s="9">
        <v>0</v>
      </c>
      <c r="P270" s="9">
        <v>0</v>
      </c>
      <c r="Q270" s="22">
        <f t="shared" si="40"/>
        <v>41.405479452054792</v>
      </c>
      <c r="R270" s="15">
        <f t="shared" si="41"/>
        <v>0</v>
      </c>
      <c r="S270" s="15">
        <f t="shared" si="42"/>
        <v>0</v>
      </c>
      <c r="T270" s="15">
        <f t="shared" si="43"/>
        <v>0</v>
      </c>
      <c r="U270" s="15">
        <f t="shared" si="44"/>
        <v>0</v>
      </c>
      <c r="V270" s="15">
        <f t="shared" si="45"/>
        <v>10</v>
      </c>
      <c r="W270" s="15">
        <f t="shared" si="46"/>
        <v>0</v>
      </c>
      <c r="X270" s="15">
        <f t="shared" si="47"/>
        <v>0</v>
      </c>
      <c r="Y270" s="15">
        <f t="shared" si="48"/>
        <v>10</v>
      </c>
      <c r="Z270" s="10">
        <f t="shared" si="49"/>
        <v>20</v>
      </c>
      <c r="AA270" s="26">
        <v>262</v>
      </c>
    </row>
    <row r="271" spans="1:27" ht="19.899999999999999" customHeight="1" x14ac:dyDescent="0.3">
      <c r="A271" s="19">
        <v>296</v>
      </c>
      <c r="B271" s="19" t="s">
        <v>365</v>
      </c>
      <c r="C271" s="19" t="s">
        <v>365</v>
      </c>
      <c r="D271" s="19" t="s">
        <v>365</v>
      </c>
      <c r="E271" s="19" t="s">
        <v>330</v>
      </c>
      <c r="F271" s="20">
        <v>31311</v>
      </c>
      <c r="G271" s="21">
        <v>1</v>
      </c>
      <c r="H271" s="21">
        <v>2</v>
      </c>
      <c r="I271" s="21">
        <v>3</v>
      </c>
      <c r="J271" s="9">
        <v>0</v>
      </c>
      <c r="K271" s="9">
        <v>0</v>
      </c>
      <c r="L271" s="9">
        <v>0</v>
      </c>
      <c r="M271" s="9">
        <v>0</v>
      </c>
      <c r="N271" s="9">
        <v>2</v>
      </c>
      <c r="O271" s="9">
        <v>0</v>
      </c>
      <c r="P271" s="9">
        <v>0</v>
      </c>
      <c r="Q271" s="22">
        <f t="shared" si="40"/>
        <v>35.92876712328767</v>
      </c>
      <c r="R271" s="15">
        <f t="shared" si="41"/>
        <v>0</v>
      </c>
      <c r="S271" s="15">
        <f t="shared" si="42"/>
        <v>0</v>
      </c>
      <c r="T271" s="15">
        <f t="shared" si="43"/>
        <v>0</v>
      </c>
      <c r="U271" s="15">
        <f t="shared" si="44"/>
        <v>0</v>
      </c>
      <c r="V271" s="15">
        <f t="shared" si="45"/>
        <v>10</v>
      </c>
      <c r="W271" s="15">
        <f t="shared" si="46"/>
        <v>0</v>
      </c>
      <c r="X271" s="15">
        <f t="shared" si="47"/>
        <v>0</v>
      </c>
      <c r="Y271" s="15">
        <f t="shared" si="48"/>
        <v>10</v>
      </c>
      <c r="Z271" s="10">
        <f t="shared" si="49"/>
        <v>20</v>
      </c>
      <c r="AA271" s="25">
        <v>263</v>
      </c>
    </row>
    <row r="272" spans="1:27" ht="19.899999999999999" customHeight="1" x14ac:dyDescent="0.3">
      <c r="A272" s="19">
        <v>298</v>
      </c>
      <c r="B272" s="19" t="s">
        <v>365</v>
      </c>
      <c r="C272" s="19" t="s">
        <v>365</v>
      </c>
      <c r="D272" s="19" t="s">
        <v>365</v>
      </c>
      <c r="E272" s="19" t="s">
        <v>332</v>
      </c>
      <c r="F272" s="20">
        <v>25148</v>
      </c>
      <c r="G272" s="21">
        <v>1</v>
      </c>
      <c r="H272" s="21">
        <v>2</v>
      </c>
      <c r="I272" s="21">
        <v>3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22">
        <f t="shared" si="40"/>
        <v>52.813698630136983</v>
      </c>
      <c r="R272" s="15">
        <f t="shared" si="41"/>
        <v>0</v>
      </c>
      <c r="S272" s="15">
        <f t="shared" si="42"/>
        <v>0</v>
      </c>
      <c r="T272" s="15">
        <f t="shared" si="43"/>
        <v>0</v>
      </c>
      <c r="U272" s="15">
        <f t="shared" si="44"/>
        <v>0</v>
      </c>
      <c r="V272" s="15">
        <f t="shared" si="45"/>
        <v>0</v>
      </c>
      <c r="W272" s="15">
        <f t="shared" si="46"/>
        <v>0</v>
      </c>
      <c r="X272" s="15">
        <f t="shared" si="47"/>
        <v>0</v>
      </c>
      <c r="Y272" s="15">
        <f t="shared" si="48"/>
        <v>20</v>
      </c>
      <c r="Z272" s="10">
        <f t="shared" si="49"/>
        <v>20</v>
      </c>
      <c r="AA272" s="26">
        <v>264</v>
      </c>
    </row>
    <row r="273" spans="1:27" ht="19.899999999999999" customHeight="1" x14ac:dyDescent="0.3">
      <c r="A273" s="19">
        <v>308</v>
      </c>
      <c r="B273" s="19" t="s">
        <v>365</v>
      </c>
      <c r="C273" s="19" t="s">
        <v>365</v>
      </c>
      <c r="D273" s="19" t="s">
        <v>365</v>
      </c>
      <c r="E273" s="19" t="s">
        <v>341</v>
      </c>
      <c r="F273" s="20">
        <v>21758</v>
      </c>
      <c r="G273" s="21">
        <v>1</v>
      </c>
      <c r="H273" s="21">
        <v>2</v>
      </c>
      <c r="I273" s="21">
        <v>3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22">
        <f t="shared" si="40"/>
        <v>62.101369863013701</v>
      </c>
      <c r="R273" s="15">
        <f t="shared" si="41"/>
        <v>0</v>
      </c>
      <c r="S273" s="15">
        <f t="shared" si="42"/>
        <v>0</v>
      </c>
      <c r="T273" s="15">
        <f t="shared" si="43"/>
        <v>0</v>
      </c>
      <c r="U273" s="15">
        <f t="shared" si="44"/>
        <v>0</v>
      </c>
      <c r="V273" s="15">
        <f t="shared" si="45"/>
        <v>0</v>
      </c>
      <c r="W273" s="15">
        <f t="shared" si="46"/>
        <v>0</v>
      </c>
      <c r="X273" s="15">
        <f t="shared" si="47"/>
        <v>0</v>
      </c>
      <c r="Y273" s="15">
        <f t="shared" si="48"/>
        <v>20</v>
      </c>
      <c r="Z273" s="10">
        <f t="shared" si="49"/>
        <v>20</v>
      </c>
      <c r="AA273" s="26">
        <v>265</v>
      </c>
    </row>
    <row r="274" spans="1:27" ht="19.899999999999999" customHeight="1" x14ac:dyDescent="0.3">
      <c r="A274" s="19">
        <v>318</v>
      </c>
      <c r="B274" s="19" t="s">
        <v>365</v>
      </c>
      <c r="C274" s="19" t="s">
        <v>365</v>
      </c>
      <c r="D274" s="19" t="s">
        <v>365</v>
      </c>
      <c r="E274" s="19" t="s">
        <v>351</v>
      </c>
      <c r="F274" s="20">
        <v>34165</v>
      </c>
      <c r="G274" s="21">
        <v>3</v>
      </c>
      <c r="H274" s="21">
        <v>2</v>
      </c>
      <c r="I274" s="21">
        <v>1</v>
      </c>
      <c r="J274" s="9">
        <v>0</v>
      </c>
      <c r="K274" s="9">
        <v>0</v>
      </c>
      <c r="L274" s="9">
        <v>0</v>
      </c>
      <c r="M274" s="9">
        <v>0</v>
      </c>
      <c r="N274" s="9">
        <v>2</v>
      </c>
      <c r="O274" s="9">
        <v>0</v>
      </c>
      <c r="P274" s="9">
        <v>0</v>
      </c>
      <c r="Q274" s="22">
        <f t="shared" si="40"/>
        <v>28.109589041095891</v>
      </c>
      <c r="R274" s="15">
        <f t="shared" si="41"/>
        <v>0</v>
      </c>
      <c r="S274" s="15">
        <f t="shared" si="42"/>
        <v>0</v>
      </c>
      <c r="T274" s="15">
        <f t="shared" si="43"/>
        <v>0</v>
      </c>
      <c r="U274" s="15">
        <f t="shared" si="44"/>
        <v>0</v>
      </c>
      <c r="V274" s="15">
        <f t="shared" si="45"/>
        <v>10</v>
      </c>
      <c r="W274" s="15">
        <f t="shared" si="46"/>
        <v>0</v>
      </c>
      <c r="X274" s="15">
        <f t="shared" si="47"/>
        <v>0</v>
      </c>
      <c r="Y274" s="15">
        <f t="shared" si="48"/>
        <v>10</v>
      </c>
      <c r="Z274" s="10">
        <f t="shared" si="49"/>
        <v>20</v>
      </c>
      <c r="AA274" s="25">
        <v>266</v>
      </c>
    </row>
    <row r="275" spans="1:27" ht="19.899999999999999" customHeight="1" x14ac:dyDescent="0.3">
      <c r="A275" s="19">
        <v>322</v>
      </c>
      <c r="B275" s="19" t="s">
        <v>365</v>
      </c>
      <c r="C275" s="19" t="s">
        <v>365</v>
      </c>
      <c r="D275" s="19" t="s">
        <v>365</v>
      </c>
      <c r="E275" s="19" t="s">
        <v>356</v>
      </c>
      <c r="F275" s="20">
        <v>31344</v>
      </c>
      <c r="G275" s="21">
        <v>2</v>
      </c>
      <c r="H275" s="21">
        <v>1</v>
      </c>
      <c r="I275" s="21">
        <v>3</v>
      </c>
      <c r="J275" s="9">
        <v>0</v>
      </c>
      <c r="K275" s="9">
        <v>0</v>
      </c>
      <c r="L275" s="9">
        <v>0</v>
      </c>
      <c r="M275" s="9">
        <v>0</v>
      </c>
      <c r="N275" s="9">
        <v>2</v>
      </c>
      <c r="O275" s="9">
        <v>0</v>
      </c>
      <c r="P275" s="9">
        <v>0</v>
      </c>
      <c r="Q275" s="22">
        <f t="shared" si="40"/>
        <v>35.838356164383562</v>
      </c>
      <c r="R275" s="15">
        <f t="shared" si="41"/>
        <v>0</v>
      </c>
      <c r="S275" s="15">
        <f t="shared" si="42"/>
        <v>0</v>
      </c>
      <c r="T275" s="15">
        <f t="shared" si="43"/>
        <v>0</v>
      </c>
      <c r="U275" s="15">
        <f t="shared" si="44"/>
        <v>0</v>
      </c>
      <c r="V275" s="15">
        <f t="shared" si="45"/>
        <v>10</v>
      </c>
      <c r="W275" s="15">
        <f t="shared" si="46"/>
        <v>0</v>
      </c>
      <c r="X275" s="15">
        <f t="shared" si="47"/>
        <v>0</v>
      </c>
      <c r="Y275" s="15">
        <f t="shared" si="48"/>
        <v>10</v>
      </c>
      <c r="Z275" s="10">
        <f t="shared" si="49"/>
        <v>20</v>
      </c>
      <c r="AA275" s="26">
        <v>267</v>
      </c>
    </row>
    <row r="276" spans="1:27" ht="18.75" customHeight="1" x14ac:dyDescent="0.3">
      <c r="A276" s="19">
        <v>323</v>
      </c>
      <c r="B276" s="19" t="s">
        <v>365</v>
      </c>
      <c r="C276" s="19" t="s">
        <v>365</v>
      </c>
      <c r="D276" s="19" t="s">
        <v>365</v>
      </c>
      <c r="E276" s="19" t="s">
        <v>357</v>
      </c>
      <c r="F276" s="20">
        <v>28281</v>
      </c>
      <c r="G276" s="21">
        <v>1</v>
      </c>
      <c r="H276" s="21"/>
      <c r="I276" s="21"/>
      <c r="J276" s="9">
        <v>0</v>
      </c>
      <c r="K276" s="9">
        <v>0</v>
      </c>
      <c r="L276" s="9">
        <v>0</v>
      </c>
      <c r="M276" s="9">
        <v>0</v>
      </c>
      <c r="N276" s="9">
        <v>2</v>
      </c>
      <c r="O276" s="9">
        <v>0</v>
      </c>
      <c r="P276" s="9">
        <v>0</v>
      </c>
      <c r="Q276" s="22">
        <f t="shared" si="40"/>
        <v>44.230136986301368</v>
      </c>
      <c r="R276" s="15">
        <f t="shared" si="41"/>
        <v>0</v>
      </c>
      <c r="S276" s="15">
        <f t="shared" si="42"/>
        <v>0</v>
      </c>
      <c r="T276" s="15">
        <f t="shared" si="43"/>
        <v>0</v>
      </c>
      <c r="U276" s="15">
        <f t="shared" si="44"/>
        <v>0</v>
      </c>
      <c r="V276" s="15">
        <f t="shared" si="45"/>
        <v>10</v>
      </c>
      <c r="W276" s="15">
        <f t="shared" si="46"/>
        <v>0</v>
      </c>
      <c r="X276" s="15">
        <f t="shared" si="47"/>
        <v>0</v>
      </c>
      <c r="Y276" s="15">
        <f t="shared" si="48"/>
        <v>10</v>
      </c>
      <c r="Z276" s="10">
        <f t="shared" si="49"/>
        <v>20</v>
      </c>
      <c r="AA276" s="26">
        <v>268</v>
      </c>
    </row>
    <row r="277" spans="1:27" ht="19.899999999999999" customHeight="1" x14ac:dyDescent="0.3">
      <c r="A277" s="19">
        <v>8</v>
      </c>
      <c r="B277" s="19" t="s">
        <v>365</v>
      </c>
      <c r="C277" s="19" t="s">
        <v>365</v>
      </c>
      <c r="D277" s="19" t="s">
        <v>365</v>
      </c>
      <c r="E277" s="19" t="s">
        <v>52</v>
      </c>
      <c r="F277" s="20">
        <v>29773</v>
      </c>
      <c r="G277" s="21">
        <v>3</v>
      </c>
      <c r="H277" s="21">
        <v>2</v>
      </c>
      <c r="I277" s="21">
        <v>1</v>
      </c>
      <c r="J277" s="9">
        <v>0</v>
      </c>
      <c r="K277" s="9">
        <v>0</v>
      </c>
      <c r="L277" s="9">
        <v>0</v>
      </c>
      <c r="M277" s="9">
        <v>0</v>
      </c>
      <c r="N277" s="9">
        <v>1</v>
      </c>
      <c r="O277" s="9">
        <v>0</v>
      </c>
      <c r="P277" s="9">
        <v>0</v>
      </c>
      <c r="Q277" s="22">
        <f t="shared" si="40"/>
        <v>40.142465753424659</v>
      </c>
      <c r="R277" s="15">
        <f t="shared" si="41"/>
        <v>0</v>
      </c>
      <c r="S277" s="15">
        <f t="shared" si="42"/>
        <v>0</v>
      </c>
      <c r="T277" s="15">
        <f t="shared" si="43"/>
        <v>0</v>
      </c>
      <c r="U277" s="15">
        <f t="shared" si="44"/>
        <v>0</v>
      </c>
      <c r="V277" s="15">
        <f t="shared" si="45"/>
        <v>5</v>
      </c>
      <c r="W277" s="15">
        <f t="shared" si="46"/>
        <v>0</v>
      </c>
      <c r="X277" s="15">
        <f t="shared" si="47"/>
        <v>0</v>
      </c>
      <c r="Y277" s="15">
        <f t="shared" si="48"/>
        <v>10</v>
      </c>
      <c r="Z277" s="10">
        <f t="shared" si="49"/>
        <v>15</v>
      </c>
      <c r="AA277" s="25">
        <v>269</v>
      </c>
    </row>
    <row r="278" spans="1:27" ht="19.899999999999999" customHeight="1" x14ac:dyDescent="0.3">
      <c r="A278" s="19">
        <v>22</v>
      </c>
      <c r="B278" s="19" t="s">
        <v>365</v>
      </c>
      <c r="C278" s="19" t="s">
        <v>365</v>
      </c>
      <c r="D278" s="19" t="s">
        <v>365</v>
      </c>
      <c r="E278" s="19" t="s">
        <v>65</v>
      </c>
      <c r="F278" s="20">
        <v>27917</v>
      </c>
      <c r="G278" s="21">
        <v>1</v>
      </c>
      <c r="H278" s="21">
        <v>2</v>
      </c>
      <c r="I278" s="21">
        <v>3</v>
      </c>
      <c r="J278" s="9">
        <v>0</v>
      </c>
      <c r="K278" s="9">
        <v>0</v>
      </c>
      <c r="L278" s="9">
        <v>0</v>
      </c>
      <c r="M278" s="9">
        <v>0</v>
      </c>
      <c r="N278" s="9">
        <v>1</v>
      </c>
      <c r="O278" s="9">
        <v>0</v>
      </c>
      <c r="P278" s="9">
        <v>0</v>
      </c>
      <c r="Q278" s="22">
        <f t="shared" si="40"/>
        <v>45.227397260273975</v>
      </c>
      <c r="R278" s="15">
        <f t="shared" si="41"/>
        <v>0</v>
      </c>
      <c r="S278" s="15">
        <f t="shared" si="42"/>
        <v>0</v>
      </c>
      <c r="T278" s="15">
        <f t="shared" si="43"/>
        <v>0</v>
      </c>
      <c r="U278" s="15">
        <f t="shared" si="44"/>
        <v>0</v>
      </c>
      <c r="V278" s="15">
        <f t="shared" si="45"/>
        <v>5</v>
      </c>
      <c r="W278" s="15">
        <f t="shared" si="46"/>
        <v>0</v>
      </c>
      <c r="X278" s="15">
        <f t="shared" si="47"/>
        <v>0</v>
      </c>
      <c r="Y278" s="15">
        <f t="shared" si="48"/>
        <v>10</v>
      </c>
      <c r="Z278" s="10">
        <f t="shared" si="49"/>
        <v>15</v>
      </c>
      <c r="AA278" s="26">
        <v>270</v>
      </c>
    </row>
    <row r="279" spans="1:27" ht="19.899999999999999" customHeight="1" x14ac:dyDescent="0.3">
      <c r="A279" s="19">
        <v>24</v>
      </c>
      <c r="B279" s="19" t="s">
        <v>365</v>
      </c>
      <c r="C279" s="19" t="s">
        <v>365</v>
      </c>
      <c r="D279" s="19" t="s">
        <v>365</v>
      </c>
      <c r="E279" s="19" t="s">
        <v>67</v>
      </c>
      <c r="F279" s="20">
        <v>26736</v>
      </c>
      <c r="G279" s="21">
        <v>1</v>
      </c>
      <c r="H279" s="21">
        <v>2</v>
      </c>
      <c r="I279" s="21">
        <v>3</v>
      </c>
      <c r="J279" s="9">
        <v>0</v>
      </c>
      <c r="K279" s="9">
        <v>0</v>
      </c>
      <c r="L279" s="9">
        <v>0</v>
      </c>
      <c r="M279" s="9">
        <v>0</v>
      </c>
      <c r="N279" s="9">
        <v>1</v>
      </c>
      <c r="O279" s="9">
        <v>0</v>
      </c>
      <c r="P279" s="9">
        <v>0</v>
      </c>
      <c r="Q279" s="22">
        <f t="shared" si="40"/>
        <v>48.463013698630135</v>
      </c>
      <c r="R279" s="15">
        <f t="shared" si="41"/>
        <v>0</v>
      </c>
      <c r="S279" s="15">
        <f t="shared" si="42"/>
        <v>0</v>
      </c>
      <c r="T279" s="15">
        <f t="shared" si="43"/>
        <v>0</v>
      </c>
      <c r="U279" s="15">
        <f t="shared" si="44"/>
        <v>0</v>
      </c>
      <c r="V279" s="15">
        <f t="shared" si="45"/>
        <v>5</v>
      </c>
      <c r="W279" s="15">
        <f t="shared" si="46"/>
        <v>0</v>
      </c>
      <c r="X279" s="15">
        <f t="shared" si="47"/>
        <v>0</v>
      </c>
      <c r="Y279" s="15">
        <f t="shared" si="48"/>
        <v>10</v>
      </c>
      <c r="Z279" s="10">
        <f t="shared" si="49"/>
        <v>15</v>
      </c>
      <c r="AA279" s="26">
        <v>271</v>
      </c>
    </row>
    <row r="280" spans="1:27" ht="19.899999999999999" customHeight="1" x14ac:dyDescent="0.3">
      <c r="A280" s="19">
        <v>39</v>
      </c>
      <c r="B280" s="19" t="s">
        <v>365</v>
      </c>
      <c r="C280" s="19" t="s">
        <v>365</v>
      </c>
      <c r="D280" s="19" t="s">
        <v>365</v>
      </c>
      <c r="E280" s="19" t="s">
        <v>82</v>
      </c>
      <c r="F280" s="20">
        <v>29247</v>
      </c>
      <c r="G280" s="21">
        <v>3</v>
      </c>
      <c r="H280" s="21">
        <v>2</v>
      </c>
      <c r="I280" s="21">
        <v>1</v>
      </c>
      <c r="J280" s="9">
        <v>0</v>
      </c>
      <c r="K280" s="9">
        <v>0</v>
      </c>
      <c r="L280" s="9">
        <v>0</v>
      </c>
      <c r="M280" s="9">
        <v>0</v>
      </c>
      <c r="N280" s="9">
        <v>1</v>
      </c>
      <c r="O280" s="9">
        <v>0</v>
      </c>
      <c r="P280" s="9">
        <v>0</v>
      </c>
      <c r="Q280" s="22">
        <f t="shared" si="40"/>
        <v>41.583561643835615</v>
      </c>
      <c r="R280" s="15">
        <f t="shared" si="41"/>
        <v>0</v>
      </c>
      <c r="S280" s="15">
        <f t="shared" si="42"/>
        <v>0</v>
      </c>
      <c r="T280" s="15">
        <f t="shared" si="43"/>
        <v>0</v>
      </c>
      <c r="U280" s="15">
        <f t="shared" si="44"/>
        <v>0</v>
      </c>
      <c r="V280" s="15">
        <f t="shared" si="45"/>
        <v>5</v>
      </c>
      <c r="W280" s="15">
        <f t="shared" si="46"/>
        <v>0</v>
      </c>
      <c r="X280" s="15">
        <f t="shared" si="47"/>
        <v>0</v>
      </c>
      <c r="Y280" s="15">
        <f t="shared" si="48"/>
        <v>10</v>
      </c>
      <c r="Z280" s="10">
        <f t="shared" si="49"/>
        <v>15</v>
      </c>
      <c r="AA280" s="25">
        <v>272</v>
      </c>
    </row>
    <row r="281" spans="1:27" ht="19.899999999999999" customHeight="1" x14ac:dyDescent="0.3">
      <c r="A281" s="19">
        <v>72</v>
      </c>
      <c r="B281" s="19" t="s">
        <v>365</v>
      </c>
      <c r="C281" s="19" t="s">
        <v>365</v>
      </c>
      <c r="D281" s="19" t="s">
        <v>365</v>
      </c>
      <c r="E281" s="19" t="s">
        <v>114</v>
      </c>
      <c r="F281" s="20">
        <v>32191</v>
      </c>
      <c r="G281" s="21">
        <v>3</v>
      </c>
      <c r="H281" s="21">
        <v>1</v>
      </c>
      <c r="I281" s="21">
        <v>2</v>
      </c>
      <c r="J281" s="9">
        <v>0</v>
      </c>
      <c r="K281" s="9">
        <v>0</v>
      </c>
      <c r="L281" s="9">
        <v>0</v>
      </c>
      <c r="M281" s="9">
        <v>0</v>
      </c>
      <c r="N281" s="9">
        <v>1</v>
      </c>
      <c r="O281" s="9">
        <v>0</v>
      </c>
      <c r="P281" s="9">
        <v>0</v>
      </c>
      <c r="Q281" s="22">
        <f t="shared" si="40"/>
        <v>33.517808219178079</v>
      </c>
      <c r="R281" s="15">
        <f t="shared" si="41"/>
        <v>0</v>
      </c>
      <c r="S281" s="15">
        <f t="shared" si="42"/>
        <v>0</v>
      </c>
      <c r="T281" s="15">
        <f t="shared" si="43"/>
        <v>0</v>
      </c>
      <c r="U281" s="15">
        <f t="shared" si="44"/>
        <v>0</v>
      </c>
      <c r="V281" s="15">
        <f t="shared" si="45"/>
        <v>5</v>
      </c>
      <c r="W281" s="15">
        <f t="shared" si="46"/>
        <v>0</v>
      </c>
      <c r="X281" s="15">
        <f t="shared" si="47"/>
        <v>0</v>
      </c>
      <c r="Y281" s="15">
        <f t="shared" si="48"/>
        <v>10</v>
      </c>
      <c r="Z281" s="10">
        <f t="shared" si="49"/>
        <v>15</v>
      </c>
      <c r="AA281" s="26">
        <v>273</v>
      </c>
    </row>
    <row r="282" spans="1:27" ht="19.899999999999999" customHeight="1" x14ac:dyDescent="0.3">
      <c r="A282" s="19">
        <v>82</v>
      </c>
      <c r="B282" s="19" t="s">
        <v>365</v>
      </c>
      <c r="C282" s="19" t="s">
        <v>365</v>
      </c>
      <c r="D282" s="19" t="s">
        <v>365</v>
      </c>
      <c r="E282" s="19" t="s">
        <v>124</v>
      </c>
      <c r="F282" s="20">
        <v>31352</v>
      </c>
      <c r="G282" s="21">
        <v>2</v>
      </c>
      <c r="H282" s="21">
        <v>3</v>
      </c>
      <c r="I282" s="21">
        <v>1</v>
      </c>
      <c r="J282" s="9">
        <v>0</v>
      </c>
      <c r="K282" s="9">
        <v>0</v>
      </c>
      <c r="L282" s="9">
        <v>0</v>
      </c>
      <c r="M282" s="9">
        <v>0</v>
      </c>
      <c r="N282" s="9">
        <v>1</v>
      </c>
      <c r="O282" s="9">
        <v>0</v>
      </c>
      <c r="P282" s="9">
        <v>0</v>
      </c>
      <c r="Q282" s="22">
        <f t="shared" si="40"/>
        <v>35.816438356164383</v>
      </c>
      <c r="R282" s="15">
        <f t="shared" si="41"/>
        <v>0</v>
      </c>
      <c r="S282" s="15">
        <f t="shared" si="42"/>
        <v>0</v>
      </c>
      <c r="T282" s="15">
        <f t="shared" si="43"/>
        <v>0</v>
      </c>
      <c r="U282" s="15">
        <f t="shared" si="44"/>
        <v>0</v>
      </c>
      <c r="V282" s="15">
        <f t="shared" si="45"/>
        <v>5</v>
      </c>
      <c r="W282" s="15">
        <f t="shared" si="46"/>
        <v>0</v>
      </c>
      <c r="X282" s="15">
        <f t="shared" si="47"/>
        <v>0</v>
      </c>
      <c r="Y282" s="15">
        <f t="shared" si="48"/>
        <v>10</v>
      </c>
      <c r="Z282" s="10">
        <f t="shared" si="49"/>
        <v>15</v>
      </c>
      <c r="AA282" s="26">
        <v>274</v>
      </c>
    </row>
    <row r="283" spans="1:27" ht="19.899999999999999" customHeight="1" x14ac:dyDescent="0.3">
      <c r="A283" s="19">
        <v>90</v>
      </c>
      <c r="B283" s="19" t="s">
        <v>365</v>
      </c>
      <c r="C283" s="19" t="s">
        <v>365</v>
      </c>
      <c r="D283" s="19" t="s">
        <v>365</v>
      </c>
      <c r="E283" s="19" t="s">
        <v>132</v>
      </c>
      <c r="F283" s="20">
        <v>26341</v>
      </c>
      <c r="G283" s="21">
        <v>1</v>
      </c>
      <c r="H283" s="21">
        <v>2</v>
      </c>
      <c r="I283" s="21">
        <v>3</v>
      </c>
      <c r="J283" s="9">
        <v>0</v>
      </c>
      <c r="K283" s="9">
        <v>0</v>
      </c>
      <c r="L283" s="9">
        <v>0</v>
      </c>
      <c r="M283" s="9">
        <v>0</v>
      </c>
      <c r="N283" s="9">
        <v>1</v>
      </c>
      <c r="O283" s="9">
        <v>0</v>
      </c>
      <c r="P283" s="9">
        <v>0</v>
      </c>
      <c r="Q283" s="22">
        <f t="shared" si="40"/>
        <v>49.545205479452058</v>
      </c>
      <c r="R283" s="15">
        <f t="shared" si="41"/>
        <v>0</v>
      </c>
      <c r="S283" s="15">
        <f t="shared" si="42"/>
        <v>0</v>
      </c>
      <c r="T283" s="15">
        <f t="shared" si="43"/>
        <v>0</v>
      </c>
      <c r="U283" s="15">
        <f t="shared" si="44"/>
        <v>0</v>
      </c>
      <c r="V283" s="15">
        <f t="shared" si="45"/>
        <v>5</v>
      </c>
      <c r="W283" s="15">
        <f t="shared" si="46"/>
        <v>0</v>
      </c>
      <c r="X283" s="15">
        <f t="shared" si="47"/>
        <v>0</v>
      </c>
      <c r="Y283" s="15">
        <f t="shared" si="48"/>
        <v>10</v>
      </c>
      <c r="Z283" s="10">
        <f t="shared" si="49"/>
        <v>15</v>
      </c>
      <c r="AA283" s="25">
        <v>275</v>
      </c>
    </row>
    <row r="284" spans="1:27" ht="19.899999999999999" customHeight="1" x14ac:dyDescent="0.3">
      <c r="A284" s="19">
        <v>99</v>
      </c>
      <c r="B284" s="19" t="s">
        <v>365</v>
      </c>
      <c r="C284" s="19" t="s">
        <v>365</v>
      </c>
      <c r="D284" s="19" t="s">
        <v>365</v>
      </c>
      <c r="E284" s="19" t="s">
        <v>141</v>
      </c>
      <c r="F284" s="20">
        <v>29287</v>
      </c>
      <c r="G284" s="21">
        <v>3</v>
      </c>
      <c r="H284" s="21">
        <v>1</v>
      </c>
      <c r="I284" s="21">
        <v>2</v>
      </c>
      <c r="J284" s="9">
        <v>0</v>
      </c>
      <c r="K284" s="9">
        <v>0</v>
      </c>
      <c r="L284" s="9">
        <v>0</v>
      </c>
      <c r="M284" s="9">
        <v>0</v>
      </c>
      <c r="N284" s="9">
        <v>1</v>
      </c>
      <c r="O284" s="9">
        <v>0</v>
      </c>
      <c r="P284" s="9">
        <v>0</v>
      </c>
      <c r="Q284" s="22">
        <f t="shared" si="40"/>
        <v>41.473972602739728</v>
      </c>
      <c r="R284" s="15">
        <f t="shared" si="41"/>
        <v>0</v>
      </c>
      <c r="S284" s="15">
        <f t="shared" si="42"/>
        <v>0</v>
      </c>
      <c r="T284" s="15">
        <f t="shared" si="43"/>
        <v>0</v>
      </c>
      <c r="U284" s="15">
        <f t="shared" si="44"/>
        <v>0</v>
      </c>
      <c r="V284" s="15">
        <f t="shared" si="45"/>
        <v>5</v>
      </c>
      <c r="W284" s="15">
        <f t="shared" si="46"/>
        <v>0</v>
      </c>
      <c r="X284" s="15">
        <f t="shared" si="47"/>
        <v>0</v>
      </c>
      <c r="Y284" s="15">
        <f t="shared" si="48"/>
        <v>10</v>
      </c>
      <c r="Z284" s="10">
        <f t="shared" si="49"/>
        <v>15</v>
      </c>
      <c r="AA284" s="26">
        <v>276</v>
      </c>
    </row>
    <row r="285" spans="1:27" ht="19.899999999999999" customHeight="1" x14ac:dyDescent="0.3">
      <c r="A285" s="19">
        <v>107</v>
      </c>
      <c r="B285" s="19" t="s">
        <v>365</v>
      </c>
      <c r="C285" s="19" t="s">
        <v>365</v>
      </c>
      <c r="D285" s="19" t="s">
        <v>365</v>
      </c>
      <c r="E285" s="19" t="s">
        <v>149</v>
      </c>
      <c r="F285" s="20">
        <v>28406</v>
      </c>
      <c r="G285" s="21">
        <v>1</v>
      </c>
      <c r="H285" s="21">
        <v>2</v>
      </c>
      <c r="I285" s="21">
        <v>3</v>
      </c>
      <c r="J285" s="9">
        <v>0</v>
      </c>
      <c r="K285" s="9">
        <v>0</v>
      </c>
      <c r="L285" s="9">
        <v>0</v>
      </c>
      <c r="M285" s="9">
        <v>0</v>
      </c>
      <c r="N285" s="9">
        <v>1</v>
      </c>
      <c r="O285" s="9">
        <v>0</v>
      </c>
      <c r="P285" s="9">
        <v>0</v>
      </c>
      <c r="Q285" s="22">
        <f t="shared" si="40"/>
        <v>43.887671232876713</v>
      </c>
      <c r="R285" s="15">
        <f t="shared" si="41"/>
        <v>0</v>
      </c>
      <c r="S285" s="15">
        <f t="shared" si="42"/>
        <v>0</v>
      </c>
      <c r="T285" s="15">
        <f t="shared" si="43"/>
        <v>0</v>
      </c>
      <c r="U285" s="15">
        <f t="shared" si="44"/>
        <v>0</v>
      </c>
      <c r="V285" s="15">
        <f t="shared" si="45"/>
        <v>5</v>
      </c>
      <c r="W285" s="15">
        <f t="shared" si="46"/>
        <v>0</v>
      </c>
      <c r="X285" s="15">
        <f t="shared" si="47"/>
        <v>0</v>
      </c>
      <c r="Y285" s="15">
        <f t="shared" si="48"/>
        <v>10</v>
      </c>
      <c r="Z285" s="10">
        <f t="shared" si="49"/>
        <v>15</v>
      </c>
      <c r="AA285" s="26">
        <v>277</v>
      </c>
    </row>
    <row r="286" spans="1:27" ht="19.899999999999999" customHeight="1" x14ac:dyDescent="0.3">
      <c r="A286" s="19">
        <v>109</v>
      </c>
      <c r="B286" s="19" t="s">
        <v>365</v>
      </c>
      <c r="C286" s="19" t="s">
        <v>365</v>
      </c>
      <c r="D286" s="19" t="s">
        <v>365</v>
      </c>
      <c r="E286" s="19" t="s">
        <v>151</v>
      </c>
      <c r="F286" s="20">
        <v>26809</v>
      </c>
      <c r="G286" s="21">
        <v>1</v>
      </c>
      <c r="H286" s="21">
        <v>2</v>
      </c>
      <c r="I286" s="21">
        <v>3</v>
      </c>
      <c r="J286" s="9">
        <v>0</v>
      </c>
      <c r="K286" s="9">
        <v>0</v>
      </c>
      <c r="L286" s="9">
        <v>0</v>
      </c>
      <c r="M286" s="9">
        <v>0</v>
      </c>
      <c r="N286" s="9">
        <v>1</v>
      </c>
      <c r="O286" s="9">
        <v>0</v>
      </c>
      <c r="P286" s="9">
        <v>0</v>
      </c>
      <c r="Q286" s="22">
        <f t="shared" si="40"/>
        <v>48.263013698630139</v>
      </c>
      <c r="R286" s="15">
        <f t="shared" si="41"/>
        <v>0</v>
      </c>
      <c r="S286" s="15">
        <f t="shared" si="42"/>
        <v>0</v>
      </c>
      <c r="T286" s="15">
        <f t="shared" si="43"/>
        <v>0</v>
      </c>
      <c r="U286" s="15">
        <f t="shared" si="44"/>
        <v>0</v>
      </c>
      <c r="V286" s="15">
        <f t="shared" si="45"/>
        <v>5</v>
      </c>
      <c r="W286" s="15">
        <f t="shared" si="46"/>
        <v>0</v>
      </c>
      <c r="X286" s="15">
        <f t="shared" si="47"/>
        <v>0</v>
      </c>
      <c r="Y286" s="15">
        <f t="shared" si="48"/>
        <v>10</v>
      </c>
      <c r="Z286" s="10">
        <f t="shared" si="49"/>
        <v>15</v>
      </c>
      <c r="AA286" s="25">
        <v>278</v>
      </c>
    </row>
    <row r="287" spans="1:27" ht="19.899999999999999" customHeight="1" x14ac:dyDescent="0.3">
      <c r="A287" s="19">
        <v>115</v>
      </c>
      <c r="B287" s="19" t="s">
        <v>365</v>
      </c>
      <c r="C287" s="19" t="s">
        <v>365</v>
      </c>
      <c r="D287" s="19" t="s">
        <v>365</v>
      </c>
      <c r="E287" s="19" t="s">
        <v>157</v>
      </c>
      <c r="F287" s="20">
        <v>26665</v>
      </c>
      <c r="G287" s="21">
        <v>1</v>
      </c>
      <c r="H287" s="21">
        <v>2</v>
      </c>
      <c r="I287" s="21">
        <v>3</v>
      </c>
      <c r="J287" s="9">
        <v>0</v>
      </c>
      <c r="K287" s="9">
        <v>0</v>
      </c>
      <c r="L287" s="9">
        <v>0</v>
      </c>
      <c r="M287" s="9">
        <v>0</v>
      </c>
      <c r="N287" s="9">
        <v>1</v>
      </c>
      <c r="O287" s="9">
        <v>0</v>
      </c>
      <c r="P287" s="9">
        <v>0</v>
      </c>
      <c r="Q287" s="22">
        <f t="shared" si="40"/>
        <v>48.657534246575345</v>
      </c>
      <c r="R287" s="15">
        <f t="shared" si="41"/>
        <v>0</v>
      </c>
      <c r="S287" s="15">
        <f t="shared" si="42"/>
        <v>0</v>
      </c>
      <c r="T287" s="15">
        <f t="shared" si="43"/>
        <v>0</v>
      </c>
      <c r="U287" s="15">
        <f t="shared" si="44"/>
        <v>0</v>
      </c>
      <c r="V287" s="15">
        <f t="shared" si="45"/>
        <v>5</v>
      </c>
      <c r="W287" s="15">
        <f t="shared" si="46"/>
        <v>0</v>
      </c>
      <c r="X287" s="15">
        <f t="shared" si="47"/>
        <v>0</v>
      </c>
      <c r="Y287" s="15">
        <f t="shared" si="48"/>
        <v>10</v>
      </c>
      <c r="Z287" s="10">
        <f t="shared" si="49"/>
        <v>15</v>
      </c>
      <c r="AA287" s="26">
        <v>279</v>
      </c>
    </row>
    <row r="288" spans="1:27" ht="19.899999999999999" customHeight="1" x14ac:dyDescent="0.3">
      <c r="A288" s="19">
        <v>124</v>
      </c>
      <c r="B288" s="19" t="s">
        <v>365</v>
      </c>
      <c r="C288" s="19" t="s">
        <v>365</v>
      </c>
      <c r="D288" s="19" t="s">
        <v>365</v>
      </c>
      <c r="E288" s="19" t="s">
        <v>166</v>
      </c>
      <c r="F288" s="20">
        <v>30994</v>
      </c>
      <c r="G288" s="21">
        <v>3</v>
      </c>
      <c r="H288" s="21">
        <v>2</v>
      </c>
      <c r="I288" s="21">
        <v>1</v>
      </c>
      <c r="J288" s="9">
        <v>0</v>
      </c>
      <c r="K288" s="9">
        <v>0</v>
      </c>
      <c r="L288" s="9">
        <v>0</v>
      </c>
      <c r="M288" s="9">
        <v>0</v>
      </c>
      <c r="N288" s="9">
        <v>1</v>
      </c>
      <c r="O288" s="9">
        <v>0</v>
      </c>
      <c r="P288" s="9">
        <v>0</v>
      </c>
      <c r="Q288" s="22">
        <f t="shared" si="40"/>
        <v>36.797260273972604</v>
      </c>
      <c r="R288" s="15">
        <f t="shared" si="41"/>
        <v>0</v>
      </c>
      <c r="S288" s="15">
        <f t="shared" si="42"/>
        <v>0</v>
      </c>
      <c r="T288" s="15">
        <f t="shared" si="43"/>
        <v>0</v>
      </c>
      <c r="U288" s="15">
        <f t="shared" si="44"/>
        <v>0</v>
      </c>
      <c r="V288" s="15">
        <f t="shared" si="45"/>
        <v>5</v>
      </c>
      <c r="W288" s="15">
        <f t="shared" si="46"/>
        <v>0</v>
      </c>
      <c r="X288" s="15">
        <f t="shared" si="47"/>
        <v>0</v>
      </c>
      <c r="Y288" s="15">
        <f t="shared" si="48"/>
        <v>10</v>
      </c>
      <c r="Z288" s="10">
        <f t="shared" si="49"/>
        <v>15</v>
      </c>
      <c r="AA288" s="26">
        <v>280</v>
      </c>
    </row>
    <row r="289" spans="1:27" ht="19.899999999999999" customHeight="1" x14ac:dyDescent="0.3">
      <c r="A289" s="19">
        <v>170</v>
      </c>
      <c r="B289" s="19" t="s">
        <v>365</v>
      </c>
      <c r="C289" s="19" t="s">
        <v>365</v>
      </c>
      <c r="D289" s="19" t="s">
        <v>365</v>
      </c>
      <c r="E289" s="19" t="s">
        <v>210</v>
      </c>
      <c r="F289" s="20">
        <v>26503</v>
      </c>
      <c r="G289" s="21">
        <v>1</v>
      </c>
      <c r="H289" s="21">
        <v>2</v>
      </c>
      <c r="I289" s="21">
        <v>3</v>
      </c>
      <c r="J289" s="9">
        <v>0</v>
      </c>
      <c r="K289" s="9">
        <v>0</v>
      </c>
      <c r="L289" s="9">
        <v>0</v>
      </c>
      <c r="M289" s="9">
        <v>0</v>
      </c>
      <c r="N289" s="9">
        <v>1</v>
      </c>
      <c r="O289" s="9">
        <v>0</v>
      </c>
      <c r="P289" s="9">
        <v>0</v>
      </c>
      <c r="Q289" s="22">
        <f t="shared" si="40"/>
        <v>49.101369863013701</v>
      </c>
      <c r="R289" s="15">
        <f t="shared" si="41"/>
        <v>0</v>
      </c>
      <c r="S289" s="15">
        <f t="shared" si="42"/>
        <v>0</v>
      </c>
      <c r="T289" s="15">
        <f t="shared" si="43"/>
        <v>0</v>
      </c>
      <c r="U289" s="15">
        <f t="shared" si="44"/>
        <v>0</v>
      </c>
      <c r="V289" s="15">
        <f t="shared" si="45"/>
        <v>5</v>
      </c>
      <c r="W289" s="15">
        <f t="shared" si="46"/>
        <v>0</v>
      </c>
      <c r="X289" s="15">
        <f t="shared" si="47"/>
        <v>0</v>
      </c>
      <c r="Y289" s="15">
        <f t="shared" si="48"/>
        <v>10</v>
      </c>
      <c r="Z289" s="10">
        <f t="shared" si="49"/>
        <v>15</v>
      </c>
      <c r="AA289" s="25">
        <v>281</v>
      </c>
    </row>
    <row r="290" spans="1:27" ht="19.899999999999999" customHeight="1" x14ac:dyDescent="0.3">
      <c r="A290" s="19">
        <v>181</v>
      </c>
      <c r="B290" s="19" t="s">
        <v>365</v>
      </c>
      <c r="C290" s="19" t="s">
        <v>365</v>
      </c>
      <c r="D290" s="19" t="s">
        <v>365</v>
      </c>
      <c r="E290" s="19" t="s">
        <v>221</v>
      </c>
      <c r="F290" s="20">
        <v>34095</v>
      </c>
      <c r="G290" s="21">
        <v>3</v>
      </c>
      <c r="H290" s="21">
        <v>2</v>
      </c>
      <c r="I290" s="21">
        <v>1</v>
      </c>
      <c r="J290" s="9">
        <v>0</v>
      </c>
      <c r="K290" s="9">
        <v>0</v>
      </c>
      <c r="L290" s="9">
        <v>0</v>
      </c>
      <c r="M290" s="9">
        <v>0</v>
      </c>
      <c r="N290" s="9">
        <v>1</v>
      </c>
      <c r="O290" s="9">
        <v>0</v>
      </c>
      <c r="P290" s="9">
        <v>0</v>
      </c>
      <c r="Q290" s="22">
        <f t="shared" si="40"/>
        <v>28.301369863013697</v>
      </c>
      <c r="R290" s="15">
        <f t="shared" si="41"/>
        <v>0</v>
      </c>
      <c r="S290" s="15">
        <f t="shared" si="42"/>
        <v>0</v>
      </c>
      <c r="T290" s="15">
        <f t="shared" si="43"/>
        <v>0</v>
      </c>
      <c r="U290" s="15">
        <f t="shared" si="44"/>
        <v>0</v>
      </c>
      <c r="V290" s="15">
        <f t="shared" si="45"/>
        <v>5</v>
      </c>
      <c r="W290" s="15">
        <f t="shared" si="46"/>
        <v>0</v>
      </c>
      <c r="X290" s="15">
        <f t="shared" si="47"/>
        <v>0</v>
      </c>
      <c r="Y290" s="15">
        <f t="shared" si="48"/>
        <v>10</v>
      </c>
      <c r="Z290" s="10">
        <f t="shared" si="49"/>
        <v>15</v>
      </c>
      <c r="AA290" s="26">
        <v>282</v>
      </c>
    </row>
    <row r="291" spans="1:27" ht="19.899999999999999" customHeight="1" x14ac:dyDescent="0.3">
      <c r="A291" s="19">
        <v>210</v>
      </c>
      <c r="B291" s="19" t="s">
        <v>365</v>
      </c>
      <c r="C291" s="19" t="s">
        <v>365</v>
      </c>
      <c r="D291" s="19" t="s">
        <v>365</v>
      </c>
      <c r="E291" s="19" t="s">
        <v>248</v>
      </c>
      <c r="F291" s="20">
        <v>30740</v>
      </c>
      <c r="G291" s="21">
        <v>3</v>
      </c>
      <c r="H291" s="21">
        <v>2</v>
      </c>
      <c r="I291" s="21">
        <v>1</v>
      </c>
      <c r="J291" s="9">
        <v>0</v>
      </c>
      <c r="K291" s="9">
        <v>0</v>
      </c>
      <c r="L291" s="9">
        <v>0</v>
      </c>
      <c r="M291" s="9">
        <v>0</v>
      </c>
      <c r="N291" s="9">
        <v>1</v>
      </c>
      <c r="O291" s="9">
        <v>0</v>
      </c>
      <c r="P291" s="9">
        <v>0</v>
      </c>
      <c r="Q291" s="22">
        <f t="shared" si="40"/>
        <v>37.493150684931507</v>
      </c>
      <c r="R291" s="15">
        <f t="shared" si="41"/>
        <v>0</v>
      </c>
      <c r="S291" s="15">
        <f t="shared" si="42"/>
        <v>0</v>
      </c>
      <c r="T291" s="15">
        <f t="shared" si="43"/>
        <v>0</v>
      </c>
      <c r="U291" s="15">
        <f t="shared" si="44"/>
        <v>0</v>
      </c>
      <c r="V291" s="15">
        <f t="shared" si="45"/>
        <v>5</v>
      </c>
      <c r="W291" s="15">
        <f t="shared" si="46"/>
        <v>0</v>
      </c>
      <c r="X291" s="15">
        <f t="shared" si="47"/>
        <v>0</v>
      </c>
      <c r="Y291" s="15">
        <f t="shared" si="48"/>
        <v>10</v>
      </c>
      <c r="Z291" s="10">
        <f t="shared" si="49"/>
        <v>15</v>
      </c>
      <c r="AA291" s="26">
        <v>283</v>
      </c>
    </row>
    <row r="292" spans="1:27" ht="19.899999999999999" customHeight="1" x14ac:dyDescent="0.3">
      <c r="A292" s="19">
        <v>214</v>
      </c>
      <c r="B292" s="19" t="s">
        <v>365</v>
      </c>
      <c r="C292" s="19" t="s">
        <v>365</v>
      </c>
      <c r="D292" s="19" t="s">
        <v>365</v>
      </c>
      <c r="E292" s="19" t="s">
        <v>252</v>
      </c>
      <c r="F292" s="20">
        <v>26698</v>
      </c>
      <c r="G292" s="21">
        <v>2</v>
      </c>
      <c r="H292" s="21">
        <v>1</v>
      </c>
      <c r="I292" s="21">
        <v>3</v>
      </c>
      <c r="J292" s="9">
        <v>0</v>
      </c>
      <c r="K292" s="9">
        <v>0</v>
      </c>
      <c r="L292" s="9">
        <v>0</v>
      </c>
      <c r="M292" s="9">
        <v>0</v>
      </c>
      <c r="N292" s="9">
        <v>1</v>
      </c>
      <c r="O292" s="9">
        <v>0</v>
      </c>
      <c r="P292" s="9">
        <v>0</v>
      </c>
      <c r="Q292" s="22">
        <f t="shared" si="40"/>
        <v>48.56712328767123</v>
      </c>
      <c r="R292" s="15">
        <f t="shared" si="41"/>
        <v>0</v>
      </c>
      <c r="S292" s="15">
        <f t="shared" si="42"/>
        <v>0</v>
      </c>
      <c r="T292" s="15">
        <f t="shared" si="43"/>
        <v>0</v>
      </c>
      <c r="U292" s="15">
        <f t="shared" si="44"/>
        <v>0</v>
      </c>
      <c r="V292" s="15">
        <f t="shared" si="45"/>
        <v>5</v>
      </c>
      <c r="W292" s="15">
        <f t="shared" si="46"/>
        <v>0</v>
      </c>
      <c r="X292" s="15">
        <f t="shared" si="47"/>
        <v>0</v>
      </c>
      <c r="Y292" s="15">
        <f t="shared" si="48"/>
        <v>10</v>
      </c>
      <c r="Z292" s="10">
        <f t="shared" si="49"/>
        <v>15</v>
      </c>
      <c r="AA292" s="25">
        <v>284</v>
      </c>
    </row>
    <row r="293" spans="1:27" ht="19.899999999999999" customHeight="1" x14ac:dyDescent="0.3">
      <c r="A293" s="19">
        <v>232</v>
      </c>
      <c r="B293" s="19" t="s">
        <v>365</v>
      </c>
      <c r="C293" s="19" t="s">
        <v>365</v>
      </c>
      <c r="D293" s="19" t="s">
        <v>365</v>
      </c>
      <c r="E293" s="19" t="s">
        <v>267</v>
      </c>
      <c r="F293" s="20">
        <v>27432</v>
      </c>
      <c r="G293" s="21">
        <v>1</v>
      </c>
      <c r="H293" s="21">
        <v>2</v>
      </c>
      <c r="I293" s="21">
        <v>3</v>
      </c>
      <c r="J293" s="9">
        <v>0</v>
      </c>
      <c r="K293" s="9">
        <v>0</v>
      </c>
      <c r="L293" s="9">
        <v>0</v>
      </c>
      <c r="M293" s="9">
        <v>0</v>
      </c>
      <c r="N293" s="9">
        <v>1</v>
      </c>
      <c r="O293" s="9">
        <v>0</v>
      </c>
      <c r="P293" s="9">
        <v>0</v>
      </c>
      <c r="Q293" s="22">
        <f t="shared" si="40"/>
        <v>46.556164383561644</v>
      </c>
      <c r="R293" s="15">
        <f t="shared" si="41"/>
        <v>0</v>
      </c>
      <c r="S293" s="15">
        <f t="shared" si="42"/>
        <v>0</v>
      </c>
      <c r="T293" s="15">
        <f t="shared" si="43"/>
        <v>0</v>
      </c>
      <c r="U293" s="15">
        <f t="shared" si="44"/>
        <v>0</v>
      </c>
      <c r="V293" s="15">
        <f t="shared" si="45"/>
        <v>5</v>
      </c>
      <c r="W293" s="15">
        <f t="shared" si="46"/>
        <v>0</v>
      </c>
      <c r="X293" s="15">
        <f t="shared" si="47"/>
        <v>0</v>
      </c>
      <c r="Y293" s="15">
        <f t="shared" si="48"/>
        <v>10</v>
      </c>
      <c r="Z293" s="10">
        <f t="shared" si="49"/>
        <v>15</v>
      </c>
      <c r="AA293" s="26">
        <v>285</v>
      </c>
    </row>
    <row r="294" spans="1:27" ht="19.899999999999999" customHeight="1" x14ac:dyDescent="0.3">
      <c r="A294" s="19">
        <v>239</v>
      </c>
      <c r="B294" s="19" t="s">
        <v>365</v>
      </c>
      <c r="C294" s="19" t="s">
        <v>365</v>
      </c>
      <c r="D294" s="19" t="s">
        <v>365</v>
      </c>
      <c r="E294" s="19" t="s">
        <v>274</v>
      </c>
      <c r="F294" s="20">
        <v>28669</v>
      </c>
      <c r="G294" s="21">
        <v>1</v>
      </c>
      <c r="H294" s="21">
        <v>2</v>
      </c>
      <c r="I294" s="21">
        <v>3</v>
      </c>
      <c r="J294" s="9">
        <v>0</v>
      </c>
      <c r="K294" s="9">
        <v>0</v>
      </c>
      <c r="L294" s="9">
        <v>0</v>
      </c>
      <c r="M294" s="9">
        <v>0</v>
      </c>
      <c r="N294" s="9">
        <v>1</v>
      </c>
      <c r="O294" s="9">
        <v>0</v>
      </c>
      <c r="P294" s="9">
        <v>0</v>
      </c>
      <c r="Q294" s="22">
        <f t="shared" si="40"/>
        <v>43.167123287671231</v>
      </c>
      <c r="R294" s="15">
        <f t="shared" si="41"/>
        <v>0</v>
      </c>
      <c r="S294" s="15">
        <f t="shared" si="42"/>
        <v>0</v>
      </c>
      <c r="T294" s="15">
        <f t="shared" si="43"/>
        <v>0</v>
      </c>
      <c r="U294" s="15">
        <f t="shared" si="44"/>
        <v>0</v>
      </c>
      <c r="V294" s="15">
        <f t="shared" si="45"/>
        <v>5</v>
      </c>
      <c r="W294" s="15">
        <f t="shared" si="46"/>
        <v>0</v>
      </c>
      <c r="X294" s="15">
        <f t="shared" si="47"/>
        <v>0</v>
      </c>
      <c r="Y294" s="15">
        <f t="shared" si="48"/>
        <v>10</v>
      </c>
      <c r="Z294" s="10">
        <f t="shared" si="49"/>
        <v>15</v>
      </c>
      <c r="AA294" s="26">
        <v>286</v>
      </c>
    </row>
    <row r="295" spans="1:27" ht="19.899999999999999" customHeight="1" x14ac:dyDescent="0.3">
      <c r="A295" s="19">
        <v>260</v>
      </c>
      <c r="B295" s="19" t="s">
        <v>365</v>
      </c>
      <c r="C295" s="19" t="s">
        <v>365</v>
      </c>
      <c r="D295" s="19" t="s">
        <v>365</v>
      </c>
      <c r="E295" s="19" t="s">
        <v>294</v>
      </c>
      <c r="F295" s="20">
        <v>28542</v>
      </c>
      <c r="G295" s="21">
        <v>3</v>
      </c>
      <c r="H295" s="21">
        <v>2</v>
      </c>
      <c r="I295" s="21">
        <v>1</v>
      </c>
      <c r="J295" s="9">
        <v>0</v>
      </c>
      <c r="K295" s="9">
        <v>0</v>
      </c>
      <c r="L295" s="9">
        <v>0</v>
      </c>
      <c r="M295" s="9">
        <v>0</v>
      </c>
      <c r="N295" s="9">
        <v>1</v>
      </c>
      <c r="O295" s="9">
        <v>0</v>
      </c>
      <c r="P295" s="9">
        <v>0</v>
      </c>
      <c r="Q295" s="22">
        <f t="shared" si="40"/>
        <v>43.515068493150686</v>
      </c>
      <c r="R295" s="15">
        <f t="shared" si="41"/>
        <v>0</v>
      </c>
      <c r="S295" s="15">
        <f t="shared" si="42"/>
        <v>0</v>
      </c>
      <c r="T295" s="15">
        <f t="shared" si="43"/>
        <v>0</v>
      </c>
      <c r="U295" s="15">
        <f t="shared" si="44"/>
        <v>0</v>
      </c>
      <c r="V295" s="15">
        <f t="shared" si="45"/>
        <v>5</v>
      </c>
      <c r="W295" s="15">
        <f t="shared" si="46"/>
        <v>0</v>
      </c>
      <c r="X295" s="15">
        <f t="shared" si="47"/>
        <v>0</v>
      </c>
      <c r="Y295" s="15">
        <f t="shared" si="48"/>
        <v>10</v>
      </c>
      <c r="Z295" s="10">
        <f t="shared" si="49"/>
        <v>15</v>
      </c>
      <c r="AA295" s="25">
        <v>287</v>
      </c>
    </row>
    <row r="296" spans="1:27" ht="19.899999999999999" customHeight="1" x14ac:dyDescent="0.3">
      <c r="A296" s="19">
        <v>270</v>
      </c>
      <c r="B296" s="19" t="s">
        <v>365</v>
      </c>
      <c r="C296" s="19" t="s">
        <v>365</v>
      </c>
      <c r="D296" s="19" t="s">
        <v>365</v>
      </c>
      <c r="E296" s="19" t="s">
        <v>303</v>
      </c>
      <c r="F296" s="20">
        <v>26843</v>
      </c>
      <c r="G296" s="21">
        <v>1</v>
      </c>
      <c r="H296" s="21">
        <v>2</v>
      </c>
      <c r="I296" s="21">
        <v>3</v>
      </c>
      <c r="J296" s="9">
        <v>0</v>
      </c>
      <c r="K296" s="9">
        <v>0</v>
      </c>
      <c r="L296" s="9">
        <v>0</v>
      </c>
      <c r="M296" s="9">
        <v>0</v>
      </c>
      <c r="N296" s="9">
        <v>1</v>
      </c>
      <c r="O296" s="9">
        <v>0</v>
      </c>
      <c r="P296" s="9">
        <v>0</v>
      </c>
      <c r="Q296" s="22">
        <f t="shared" si="40"/>
        <v>48.169863013698631</v>
      </c>
      <c r="R296" s="15">
        <f t="shared" si="41"/>
        <v>0</v>
      </c>
      <c r="S296" s="15">
        <f t="shared" si="42"/>
        <v>0</v>
      </c>
      <c r="T296" s="15">
        <f t="shared" si="43"/>
        <v>0</v>
      </c>
      <c r="U296" s="15">
        <f t="shared" si="44"/>
        <v>0</v>
      </c>
      <c r="V296" s="15">
        <f t="shared" si="45"/>
        <v>5</v>
      </c>
      <c r="W296" s="15">
        <f t="shared" si="46"/>
        <v>0</v>
      </c>
      <c r="X296" s="15">
        <f t="shared" si="47"/>
        <v>0</v>
      </c>
      <c r="Y296" s="15">
        <f t="shared" si="48"/>
        <v>10</v>
      </c>
      <c r="Z296" s="10">
        <f t="shared" si="49"/>
        <v>15</v>
      </c>
      <c r="AA296" s="26">
        <v>288</v>
      </c>
    </row>
    <row r="297" spans="1:27" ht="19.899999999999999" customHeight="1" x14ac:dyDescent="0.3">
      <c r="A297" s="19">
        <v>278</v>
      </c>
      <c r="B297" s="19" t="s">
        <v>365</v>
      </c>
      <c r="C297" s="19" t="s">
        <v>365</v>
      </c>
      <c r="D297" s="19" t="s">
        <v>365</v>
      </c>
      <c r="E297" s="19" t="s">
        <v>311</v>
      </c>
      <c r="F297" s="20">
        <v>26769</v>
      </c>
      <c r="G297" s="21">
        <v>2</v>
      </c>
      <c r="H297" s="21">
        <v>1</v>
      </c>
      <c r="I297" s="21">
        <v>3</v>
      </c>
      <c r="J297" s="9">
        <v>0</v>
      </c>
      <c r="K297" s="9">
        <v>0</v>
      </c>
      <c r="L297" s="9">
        <v>0</v>
      </c>
      <c r="M297" s="9">
        <v>0</v>
      </c>
      <c r="N297" s="9">
        <v>1</v>
      </c>
      <c r="O297" s="9">
        <v>0</v>
      </c>
      <c r="P297" s="9">
        <v>0</v>
      </c>
      <c r="Q297" s="22">
        <f t="shared" si="40"/>
        <v>48.372602739726027</v>
      </c>
      <c r="R297" s="15">
        <f t="shared" si="41"/>
        <v>0</v>
      </c>
      <c r="S297" s="15">
        <f t="shared" si="42"/>
        <v>0</v>
      </c>
      <c r="T297" s="15">
        <f t="shared" si="43"/>
        <v>0</v>
      </c>
      <c r="U297" s="15">
        <f t="shared" si="44"/>
        <v>0</v>
      </c>
      <c r="V297" s="15">
        <f t="shared" si="45"/>
        <v>5</v>
      </c>
      <c r="W297" s="15">
        <f t="shared" si="46"/>
        <v>0</v>
      </c>
      <c r="X297" s="15">
        <f t="shared" si="47"/>
        <v>0</v>
      </c>
      <c r="Y297" s="15">
        <f t="shared" si="48"/>
        <v>10</v>
      </c>
      <c r="Z297" s="10">
        <f t="shared" si="49"/>
        <v>15</v>
      </c>
      <c r="AA297" s="26">
        <v>289</v>
      </c>
    </row>
    <row r="298" spans="1:27" ht="19.899999999999999" customHeight="1" x14ac:dyDescent="0.3">
      <c r="A298" s="19">
        <v>283</v>
      </c>
      <c r="B298" s="19" t="s">
        <v>365</v>
      </c>
      <c r="C298" s="19" t="s">
        <v>365</v>
      </c>
      <c r="D298" s="19" t="s">
        <v>365</v>
      </c>
      <c r="E298" s="19" t="s">
        <v>317</v>
      </c>
      <c r="F298" s="20">
        <v>27830</v>
      </c>
      <c r="G298" s="21">
        <v>1</v>
      </c>
      <c r="H298" s="21">
        <v>2</v>
      </c>
      <c r="I298" s="21">
        <v>3</v>
      </c>
      <c r="J298" s="9">
        <v>0</v>
      </c>
      <c r="K298" s="9">
        <v>0</v>
      </c>
      <c r="L298" s="9">
        <v>0</v>
      </c>
      <c r="M298" s="9">
        <v>0</v>
      </c>
      <c r="N298" s="9">
        <v>1</v>
      </c>
      <c r="O298" s="9">
        <v>0</v>
      </c>
      <c r="P298" s="9">
        <v>0</v>
      </c>
      <c r="Q298" s="22">
        <f t="shared" si="40"/>
        <v>45.465753424657535</v>
      </c>
      <c r="R298" s="15">
        <f t="shared" si="41"/>
        <v>0</v>
      </c>
      <c r="S298" s="15">
        <f t="shared" si="42"/>
        <v>0</v>
      </c>
      <c r="T298" s="15">
        <f t="shared" si="43"/>
        <v>0</v>
      </c>
      <c r="U298" s="15">
        <f t="shared" si="44"/>
        <v>0</v>
      </c>
      <c r="V298" s="15">
        <f t="shared" si="45"/>
        <v>5</v>
      </c>
      <c r="W298" s="15">
        <f t="shared" si="46"/>
        <v>0</v>
      </c>
      <c r="X298" s="15">
        <f t="shared" si="47"/>
        <v>0</v>
      </c>
      <c r="Y298" s="15">
        <f t="shared" si="48"/>
        <v>10</v>
      </c>
      <c r="Z298" s="10">
        <f t="shared" si="49"/>
        <v>15</v>
      </c>
      <c r="AA298" s="25">
        <v>290</v>
      </c>
    </row>
    <row r="299" spans="1:27" ht="19.899999999999999" customHeight="1" x14ac:dyDescent="0.3">
      <c r="A299" s="19">
        <v>284</v>
      </c>
      <c r="B299" s="19" t="s">
        <v>365</v>
      </c>
      <c r="C299" s="19" t="s">
        <v>365</v>
      </c>
      <c r="D299" s="19" t="s">
        <v>365</v>
      </c>
      <c r="E299" s="19" t="s">
        <v>318</v>
      </c>
      <c r="F299" s="20">
        <v>31099</v>
      </c>
      <c r="G299" s="21">
        <v>1</v>
      </c>
      <c r="H299" s="21">
        <v>2</v>
      </c>
      <c r="I299" s="21">
        <v>3</v>
      </c>
      <c r="J299" s="9">
        <v>0</v>
      </c>
      <c r="K299" s="9">
        <v>0</v>
      </c>
      <c r="L299" s="9">
        <v>0</v>
      </c>
      <c r="M299" s="9">
        <v>0</v>
      </c>
      <c r="N299" s="9">
        <v>1</v>
      </c>
      <c r="O299" s="9">
        <v>0</v>
      </c>
      <c r="P299" s="9">
        <v>0</v>
      </c>
      <c r="Q299" s="22">
        <f t="shared" si="40"/>
        <v>36.509589041095893</v>
      </c>
      <c r="R299" s="15">
        <f t="shared" si="41"/>
        <v>0</v>
      </c>
      <c r="S299" s="15">
        <f t="shared" si="42"/>
        <v>0</v>
      </c>
      <c r="T299" s="15">
        <f t="shared" si="43"/>
        <v>0</v>
      </c>
      <c r="U299" s="15">
        <f t="shared" si="44"/>
        <v>0</v>
      </c>
      <c r="V299" s="15">
        <f t="shared" si="45"/>
        <v>5</v>
      </c>
      <c r="W299" s="15">
        <f t="shared" si="46"/>
        <v>0</v>
      </c>
      <c r="X299" s="15">
        <f t="shared" si="47"/>
        <v>0</v>
      </c>
      <c r="Y299" s="15">
        <f t="shared" si="48"/>
        <v>10</v>
      </c>
      <c r="Z299" s="10">
        <f t="shared" si="49"/>
        <v>15</v>
      </c>
      <c r="AA299" s="26">
        <v>291</v>
      </c>
    </row>
    <row r="300" spans="1:27" ht="19.899999999999999" customHeight="1" x14ac:dyDescent="0.3">
      <c r="A300" s="19">
        <v>288</v>
      </c>
      <c r="B300" s="19" t="s">
        <v>365</v>
      </c>
      <c r="C300" s="19" t="s">
        <v>365</v>
      </c>
      <c r="D300" s="19" t="s">
        <v>365</v>
      </c>
      <c r="E300" s="19" t="s">
        <v>322</v>
      </c>
      <c r="F300" s="20">
        <v>28281</v>
      </c>
      <c r="G300" s="21">
        <v>1</v>
      </c>
      <c r="H300" s="21">
        <v>2</v>
      </c>
      <c r="I300" s="21">
        <v>3</v>
      </c>
      <c r="J300" s="9">
        <v>0</v>
      </c>
      <c r="K300" s="9">
        <v>0</v>
      </c>
      <c r="L300" s="9">
        <v>0</v>
      </c>
      <c r="M300" s="9">
        <v>0</v>
      </c>
      <c r="N300" s="9">
        <v>1</v>
      </c>
      <c r="O300" s="9">
        <v>0</v>
      </c>
      <c r="P300" s="9">
        <v>0</v>
      </c>
      <c r="Q300" s="22">
        <f t="shared" si="40"/>
        <v>44.230136986301368</v>
      </c>
      <c r="R300" s="15">
        <f t="shared" si="41"/>
        <v>0</v>
      </c>
      <c r="S300" s="15">
        <f t="shared" si="42"/>
        <v>0</v>
      </c>
      <c r="T300" s="15">
        <f t="shared" si="43"/>
        <v>0</v>
      </c>
      <c r="U300" s="15">
        <f t="shared" si="44"/>
        <v>0</v>
      </c>
      <c r="V300" s="15">
        <f t="shared" si="45"/>
        <v>5</v>
      </c>
      <c r="W300" s="15">
        <f t="shared" si="46"/>
        <v>0</v>
      </c>
      <c r="X300" s="15">
        <f t="shared" si="47"/>
        <v>0</v>
      </c>
      <c r="Y300" s="15">
        <f t="shared" si="48"/>
        <v>10</v>
      </c>
      <c r="Z300" s="10">
        <f t="shared" si="49"/>
        <v>15</v>
      </c>
      <c r="AA300" s="26">
        <v>292</v>
      </c>
    </row>
    <row r="301" spans="1:27" ht="19.899999999999999" customHeight="1" x14ac:dyDescent="0.3">
      <c r="A301" s="19">
        <v>292</v>
      </c>
      <c r="B301" s="19" t="s">
        <v>365</v>
      </c>
      <c r="C301" s="19" t="s">
        <v>365</v>
      </c>
      <c r="D301" s="19" t="s">
        <v>365</v>
      </c>
      <c r="E301" s="19" t="s">
        <v>326</v>
      </c>
      <c r="F301" s="20">
        <v>36410</v>
      </c>
      <c r="G301" s="21">
        <v>1</v>
      </c>
      <c r="H301" s="21">
        <v>2</v>
      </c>
      <c r="I301" s="21">
        <v>2</v>
      </c>
      <c r="J301" s="9">
        <v>0</v>
      </c>
      <c r="K301" s="9">
        <v>0</v>
      </c>
      <c r="L301" s="9">
        <v>0</v>
      </c>
      <c r="M301" s="9">
        <v>0</v>
      </c>
      <c r="N301" s="9">
        <v>1</v>
      </c>
      <c r="O301" s="9">
        <v>0</v>
      </c>
      <c r="P301" s="9">
        <v>0</v>
      </c>
      <c r="Q301" s="22">
        <f t="shared" si="40"/>
        <v>21.958904109589042</v>
      </c>
      <c r="R301" s="15">
        <f t="shared" si="41"/>
        <v>0</v>
      </c>
      <c r="S301" s="15">
        <f t="shared" si="42"/>
        <v>0</v>
      </c>
      <c r="T301" s="15">
        <f t="shared" si="43"/>
        <v>0</v>
      </c>
      <c r="U301" s="15">
        <f t="shared" si="44"/>
        <v>0</v>
      </c>
      <c r="V301" s="15">
        <f t="shared" si="45"/>
        <v>5</v>
      </c>
      <c r="W301" s="15">
        <f t="shared" si="46"/>
        <v>0</v>
      </c>
      <c r="X301" s="15">
        <f t="shared" si="47"/>
        <v>0</v>
      </c>
      <c r="Y301" s="15">
        <f t="shared" si="48"/>
        <v>10</v>
      </c>
      <c r="Z301" s="10">
        <f t="shared" si="49"/>
        <v>15</v>
      </c>
      <c r="AA301" s="25">
        <v>293</v>
      </c>
    </row>
    <row r="302" spans="1:27" ht="19.899999999999999" customHeight="1" x14ac:dyDescent="0.3">
      <c r="A302" s="19">
        <v>307</v>
      </c>
      <c r="B302" s="19" t="s">
        <v>365</v>
      </c>
      <c r="C302" s="19" t="s">
        <v>365</v>
      </c>
      <c r="D302" s="19" t="s">
        <v>365</v>
      </c>
      <c r="E302" s="19" t="s">
        <v>340</v>
      </c>
      <c r="F302" s="20">
        <v>33651</v>
      </c>
      <c r="G302" s="21">
        <v>1</v>
      </c>
      <c r="H302" s="21">
        <v>2</v>
      </c>
      <c r="I302" s="21">
        <v>3</v>
      </c>
      <c r="J302" s="9">
        <v>0</v>
      </c>
      <c r="K302" s="9">
        <v>0</v>
      </c>
      <c r="L302" s="9">
        <v>0</v>
      </c>
      <c r="M302" s="9">
        <v>0</v>
      </c>
      <c r="N302" s="9">
        <v>1</v>
      </c>
      <c r="O302" s="9">
        <v>0</v>
      </c>
      <c r="P302" s="9">
        <v>0</v>
      </c>
      <c r="Q302" s="22">
        <f t="shared" si="40"/>
        <v>29.517808219178082</v>
      </c>
      <c r="R302" s="15">
        <f t="shared" si="41"/>
        <v>0</v>
      </c>
      <c r="S302" s="15">
        <f t="shared" si="42"/>
        <v>0</v>
      </c>
      <c r="T302" s="15">
        <f t="shared" si="43"/>
        <v>0</v>
      </c>
      <c r="U302" s="15">
        <f t="shared" si="44"/>
        <v>0</v>
      </c>
      <c r="V302" s="15">
        <f t="shared" si="45"/>
        <v>5</v>
      </c>
      <c r="W302" s="15">
        <f t="shared" si="46"/>
        <v>0</v>
      </c>
      <c r="X302" s="15">
        <f t="shared" si="47"/>
        <v>0</v>
      </c>
      <c r="Y302" s="15">
        <f t="shared" si="48"/>
        <v>10</v>
      </c>
      <c r="Z302" s="10">
        <f t="shared" si="49"/>
        <v>15</v>
      </c>
      <c r="AA302" s="26">
        <v>294</v>
      </c>
    </row>
    <row r="303" spans="1:27" ht="19.899999999999999" customHeight="1" x14ac:dyDescent="0.3">
      <c r="A303" s="19">
        <v>27</v>
      </c>
      <c r="B303" s="19" t="s">
        <v>365</v>
      </c>
      <c r="C303" s="19" t="s">
        <v>365</v>
      </c>
      <c r="D303" s="19" t="s">
        <v>365</v>
      </c>
      <c r="E303" s="19" t="s">
        <v>70</v>
      </c>
      <c r="F303" s="20">
        <v>30272</v>
      </c>
      <c r="G303" s="21">
        <v>1</v>
      </c>
      <c r="H303" s="21">
        <v>2</v>
      </c>
      <c r="I303" s="21">
        <v>3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22">
        <f t="shared" si="40"/>
        <v>38.775342465753425</v>
      </c>
      <c r="R303" s="15">
        <f t="shared" si="41"/>
        <v>0</v>
      </c>
      <c r="S303" s="15">
        <f t="shared" si="42"/>
        <v>0</v>
      </c>
      <c r="T303" s="15">
        <f t="shared" si="43"/>
        <v>0</v>
      </c>
      <c r="U303" s="15">
        <f t="shared" si="44"/>
        <v>0</v>
      </c>
      <c r="V303" s="15">
        <f t="shared" si="45"/>
        <v>0</v>
      </c>
      <c r="W303" s="15">
        <f t="shared" si="46"/>
        <v>0</v>
      </c>
      <c r="X303" s="15">
        <f t="shared" si="47"/>
        <v>0</v>
      </c>
      <c r="Y303" s="15">
        <f t="shared" si="48"/>
        <v>10</v>
      </c>
      <c r="Z303" s="10">
        <f t="shared" si="49"/>
        <v>10</v>
      </c>
      <c r="AA303" s="26">
        <v>295</v>
      </c>
    </row>
    <row r="304" spans="1:27" ht="19.899999999999999" customHeight="1" x14ac:dyDescent="0.3">
      <c r="A304" s="19">
        <v>30</v>
      </c>
      <c r="B304" s="19" t="s">
        <v>365</v>
      </c>
      <c r="C304" s="19" t="s">
        <v>365</v>
      </c>
      <c r="D304" s="19" t="s">
        <v>365</v>
      </c>
      <c r="E304" s="19" t="s">
        <v>73</v>
      </c>
      <c r="F304" s="20">
        <v>28986</v>
      </c>
      <c r="G304" s="21">
        <v>1</v>
      </c>
      <c r="H304" s="21">
        <v>2</v>
      </c>
      <c r="I304" s="21">
        <v>3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22">
        <f t="shared" si="40"/>
        <v>42.298630136986304</v>
      </c>
      <c r="R304" s="15">
        <f t="shared" si="41"/>
        <v>0</v>
      </c>
      <c r="S304" s="15">
        <f t="shared" si="42"/>
        <v>0</v>
      </c>
      <c r="T304" s="15">
        <f t="shared" si="43"/>
        <v>0</v>
      </c>
      <c r="U304" s="15">
        <f t="shared" si="44"/>
        <v>0</v>
      </c>
      <c r="V304" s="15">
        <f t="shared" si="45"/>
        <v>0</v>
      </c>
      <c r="W304" s="15">
        <f t="shared" si="46"/>
        <v>0</v>
      </c>
      <c r="X304" s="15">
        <f t="shared" si="47"/>
        <v>0</v>
      </c>
      <c r="Y304" s="15">
        <f t="shared" si="48"/>
        <v>10</v>
      </c>
      <c r="Z304" s="10">
        <f t="shared" si="49"/>
        <v>10</v>
      </c>
      <c r="AA304" s="25">
        <v>296</v>
      </c>
    </row>
    <row r="305" spans="1:27" ht="19.899999999999999" customHeight="1" x14ac:dyDescent="0.3">
      <c r="A305" s="19">
        <v>33</v>
      </c>
      <c r="B305" s="19" t="s">
        <v>365</v>
      </c>
      <c r="C305" s="19" t="s">
        <v>365</v>
      </c>
      <c r="D305" s="19" t="s">
        <v>365</v>
      </c>
      <c r="E305" s="19" t="s">
        <v>76</v>
      </c>
      <c r="F305" s="20">
        <v>29703</v>
      </c>
      <c r="G305" s="21">
        <v>3</v>
      </c>
      <c r="H305" s="21">
        <v>2</v>
      </c>
      <c r="I305" s="21">
        <v>1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22">
        <f t="shared" si="40"/>
        <v>40.334246575342469</v>
      </c>
      <c r="R305" s="15">
        <f t="shared" si="41"/>
        <v>0</v>
      </c>
      <c r="S305" s="15">
        <f t="shared" si="42"/>
        <v>0</v>
      </c>
      <c r="T305" s="15">
        <f t="shared" si="43"/>
        <v>0</v>
      </c>
      <c r="U305" s="15">
        <f t="shared" si="44"/>
        <v>0</v>
      </c>
      <c r="V305" s="15">
        <f t="shared" si="45"/>
        <v>0</v>
      </c>
      <c r="W305" s="15">
        <f t="shared" si="46"/>
        <v>0</v>
      </c>
      <c r="X305" s="15">
        <f t="shared" si="47"/>
        <v>0</v>
      </c>
      <c r="Y305" s="15">
        <f t="shared" si="48"/>
        <v>10</v>
      </c>
      <c r="Z305" s="10">
        <f t="shared" si="49"/>
        <v>10</v>
      </c>
      <c r="AA305" s="26">
        <v>297</v>
      </c>
    </row>
    <row r="306" spans="1:27" ht="21" customHeight="1" x14ac:dyDescent="0.3">
      <c r="A306" s="19">
        <v>43</v>
      </c>
      <c r="B306" s="19" t="s">
        <v>365</v>
      </c>
      <c r="C306" s="19" t="s">
        <v>365</v>
      </c>
      <c r="D306" s="19" t="s">
        <v>365</v>
      </c>
      <c r="E306" s="19" t="s">
        <v>86</v>
      </c>
      <c r="F306" s="20">
        <v>27419</v>
      </c>
      <c r="G306" s="21">
        <v>1</v>
      </c>
      <c r="H306" s="21"/>
      <c r="I306" s="21"/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22">
        <f t="shared" si="40"/>
        <v>46.591780821917808</v>
      </c>
      <c r="R306" s="15">
        <f t="shared" si="41"/>
        <v>0</v>
      </c>
      <c r="S306" s="15">
        <f t="shared" si="42"/>
        <v>0</v>
      </c>
      <c r="T306" s="15">
        <f t="shared" si="43"/>
        <v>0</v>
      </c>
      <c r="U306" s="15">
        <f t="shared" si="44"/>
        <v>0</v>
      </c>
      <c r="V306" s="15">
        <f t="shared" si="45"/>
        <v>0</v>
      </c>
      <c r="W306" s="15">
        <f t="shared" si="46"/>
        <v>0</v>
      </c>
      <c r="X306" s="15">
        <f t="shared" si="47"/>
        <v>0</v>
      </c>
      <c r="Y306" s="15">
        <f t="shared" si="48"/>
        <v>10</v>
      </c>
      <c r="Z306" s="10">
        <f t="shared" si="49"/>
        <v>10</v>
      </c>
      <c r="AA306" s="26">
        <v>298</v>
      </c>
    </row>
    <row r="307" spans="1:27" ht="19.899999999999999" customHeight="1" x14ac:dyDescent="0.3">
      <c r="A307" s="19">
        <v>44</v>
      </c>
      <c r="B307" s="19" t="s">
        <v>365</v>
      </c>
      <c r="C307" s="19" t="s">
        <v>365</v>
      </c>
      <c r="D307" s="19" t="s">
        <v>365</v>
      </c>
      <c r="E307" s="19" t="s">
        <v>87</v>
      </c>
      <c r="F307" s="20">
        <v>31110</v>
      </c>
      <c r="G307" s="21">
        <v>1</v>
      </c>
      <c r="H307" s="21">
        <v>2</v>
      </c>
      <c r="I307" s="21">
        <v>3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22">
        <f t="shared" si="40"/>
        <v>36.479452054794521</v>
      </c>
      <c r="R307" s="15">
        <f t="shared" si="41"/>
        <v>0</v>
      </c>
      <c r="S307" s="15">
        <f t="shared" si="42"/>
        <v>0</v>
      </c>
      <c r="T307" s="15">
        <f t="shared" si="43"/>
        <v>0</v>
      </c>
      <c r="U307" s="15">
        <f t="shared" si="44"/>
        <v>0</v>
      </c>
      <c r="V307" s="15">
        <f t="shared" si="45"/>
        <v>0</v>
      </c>
      <c r="W307" s="15">
        <f t="shared" si="46"/>
        <v>0</v>
      </c>
      <c r="X307" s="15">
        <f t="shared" si="47"/>
        <v>0</v>
      </c>
      <c r="Y307" s="15">
        <f t="shared" si="48"/>
        <v>10</v>
      </c>
      <c r="Z307" s="10">
        <f t="shared" si="49"/>
        <v>10</v>
      </c>
      <c r="AA307" s="25">
        <v>299</v>
      </c>
    </row>
    <row r="308" spans="1:27" ht="19.899999999999999" customHeight="1" x14ac:dyDescent="0.3">
      <c r="A308" s="19">
        <v>50</v>
      </c>
      <c r="B308" s="19" t="s">
        <v>365</v>
      </c>
      <c r="C308" s="19" t="s">
        <v>365</v>
      </c>
      <c r="D308" s="19" t="s">
        <v>365</v>
      </c>
      <c r="E308" s="19" t="s">
        <v>93</v>
      </c>
      <c r="F308" s="20">
        <v>28605</v>
      </c>
      <c r="G308" s="21">
        <v>1</v>
      </c>
      <c r="H308" s="21">
        <v>2</v>
      </c>
      <c r="I308" s="21">
        <v>3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22">
        <f t="shared" si="40"/>
        <v>43.342465753424655</v>
      </c>
      <c r="R308" s="15">
        <f t="shared" si="41"/>
        <v>0</v>
      </c>
      <c r="S308" s="15">
        <f t="shared" si="42"/>
        <v>0</v>
      </c>
      <c r="T308" s="15">
        <f t="shared" si="43"/>
        <v>0</v>
      </c>
      <c r="U308" s="15">
        <f t="shared" si="44"/>
        <v>0</v>
      </c>
      <c r="V308" s="15">
        <f t="shared" si="45"/>
        <v>0</v>
      </c>
      <c r="W308" s="15">
        <f t="shared" si="46"/>
        <v>0</v>
      </c>
      <c r="X308" s="15">
        <f t="shared" si="47"/>
        <v>0</v>
      </c>
      <c r="Y308" s="15">
        <f t="shared" si="48"/>
        <v>10</v>
      </c>
      <c r="Z308" s="10">
        <f t="shared" si="49"/>
        <v>10</v>
      </c>
      <c r="AA308" s="26">
        <v>300</v>
      </c>
    </row>
    <row r="309" spans="1:27" ht="19.899999999999999" customHeight="1" x14ac:dyDescent="0.3">
      <c r="A309" s="19">
        <v>58</v>
      </c>
      <c r="B309" s="19" t="s">
        <v>365</v>
      </c>
      <c r="C309" s="19" t="s">
        <v>365</v>
      </c>
      <c r="D309" s="19" t="s">
        <v>365</v>
      </c>
      <c r="E309" s="19" t="s">
        <v>101</v>
      </c>
      <c r="F309" s="20">
        <v>35413</v>
      </c>
      <c r="G309" s="21">
        <v>1</v>
      </c>
      <c r="H309" s="21">
        <v>2</v>
      </c>
      <c r="I309" s="21">
        <v>3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22">
        <f t="shared" si="40"/>
        <v>24.69041095890411</v>
      </c>
      <c r="R309" s="15">
        <f t="shared" si="41"/>
        <v>0</v>
      </c>
      <c r="S309" s="15">
        <f t="shared" si="42"/>
        <v>0</v>
      </c>
      <c r="T309" s="15">
        <f t="shared" si="43"/>
        <v>0</v>
      </c>
      <c r="U309" s="15">
        <f t="shared" si="44"/>
        <v>0</v>
      </c>
      <c r="V309" s="15">
        <f t="shared" si="45"/>
        <v>0</v>
      </c>
      <c r="W309" s="15">
        <f t="shared" si="46"/>
        <v>0</v>
      </c>
      <c r="X309" s="15">
        <f t="shared" si="47"/>
        <v>0</v>
      </c>
      <c r="Y309" s="15">
        <f t="shared" si="48"/>
        <v>10</v>
      </c>
      <c r="Z309" s="10">
        <f t="shared" si="49"/>
        <v>10</v>
      </c>
      <c r="AA309" s="26">
        <v>301</v>
      </c>
    </row>
    <row r="310" spans="1:27" ht="19.899999999999999" customHeight="1" x14ac:dyDescent="0.3">
      <c r="A310" s="19">
        <v>111</v>
      </c>
      <c r="B310" s="19" t="s">
        <v>365</v>
      </c>
      <c r="C310" s="19" t="s">
        <v>365</v>
      </c>
      <c r="D310" s="19" t="s">
        <v>365</v>
      </c>
      <c r="E310" s="19" t="s">
        <v>153</v>
      </c>
      <c r="F310" s="20">
        <v>28352</v>
      </c>
      <c r="G310" s="21">
        <v>1</v>
      </c>
      <c r="H310" s="21">
        <v>2</v>
      </c>
      <c r="I310" s="21">
        <v>3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22">
        <f t="shared" si="40"/>
        <v>44.035616438356165</v>
      </c>
      <c r="R310" s="15">
        <f t="shared" si="41"/>
        <v>0</v>
      </c>
      <c r="S310" s="15">
        <f t="shared" si="42"/>
        <v>0</v>
      </c>
      <c r="T310" s="15">
        <f t="shared" si="43"/>
        <v>0</v>
      </c>
      <c r="U310" s="15">
        <f t="shared" si="44"/>
        <v>0</v>
      </c>
      <c r="V310" s="15">
        <f t="shared" si="45"/>
        <v>0</v>
      </c>
      <c r="W310" s="15">
        <f t="shared" si="46"/>
        <v>0</v>
      </c>
      <c r="X310" s="15">
        <f t="shared" si="47"/>
        <v>0</v>
      </c>
      <c r="Y310" s="15">
        <f t="shared" si="48"/>
        <v>10</v>
      </c>
      <c r="Z310" s="10">
        <f t="shared" si="49"/>
        <v>10</v>
      </c>
      <c r="AA310" s="25">
        <v>302</v>
      </c>
    </row>
    <row r="311" spans="1:27" ht="19.899999999999999" customHeight="1" x14ac:dyDescent="0.3">
      <c r="A311" s="19">
        <v>136</v>
      </c>
      <c r="B311" s="19" t="s">
        <v>365</v>
      </c>
      <c r="C311" s="19" t="s">
        <v>365</v>
      </c>
      <c r="D311" s="19" t="s">
        <v>365</v>
      </c>
      <c r="E311" s="19" t="s">
        <v>178</v>
      </c>
      <c r="F311" s="20">
        <v>26866</v>
      </c>
      <c r="G311" s="21">
        <v>1</v>
      </c>
      <c r="H311" s="21">
        <v>2</v>
      </c>
      <c r="I311" s="21">
        <v>3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22">
        <f t="shared" si="40"/>
        <v>48.106849315068494</v>
      </c>
      <c r="R311" s="15">
        <f t="shared" si="41"/>
        <v>0</v>
      </c>
      <c r="S311" s="15">
        <f t="shared" si="42"/>
        <v>0</v>
      </c>
      <c r="T311" s="15">
        <f t="shared" si="43"/>
        <v>0</v>
      </c>
      <c r="U311" s="15">
        <f t="shared" si="44"/>
        <v>0</v>
      </c>
      <c r="V311" s="15">
        <f t="shared" si="45"/>
        <v>0</v>
      </c>
      <c r="W311" s="15">
        <f t="shared" si="46"/>
        <v>0</v>
      </c>
      <c r="X311" s="15">
        <f t="shared" si="47"/>
        <v>0</v>
      </c>
      <c r="Y311" s="15">
        <f t="shared" si="48"/>
        <v>10</v>
      </c>
      <c r="Z311" s="10">
        <f t="shared" si="49"/>
        <v>10</v>
      </c>
      <c r="AA311" s="26">
        <v>303</v>
      </c>
    </row>
    <row r="312" spans="1:27" ht="19.899999999999999" customHeight="1" x14ac:dyDescent="0.3">
      <c r="A312" s="19">
        <v>148</v>
      </c>
      <c r="B312" s="19" t="s">
        <v>365</v>
      </c>
      <c r="C312" s="19" t="s">
        <v>365</v>
      </c>
      <c r="D312" s="19" t="s">
        <v>365</v>
      </c>
      <c r="E312" s="19" t="s">
        <v>190</v>
      </c>
      <c r="F312" s="20">
        <v>32162</v>
      </c>
      <c r="G312" s="21">
        <v>1</v>
      </c>
      <c r="H312" s="21">
        <v>2</v>
      </c>
      <c r="I312" s="21">
        <v>3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22">
        <f t="shared" si="40"/>
        <v>33.597260273972601</v>
      </c>
      <c r="R312" s="15">
        <f t="shared" si="41"/>
        <v>0</v>
      </c>
      <c r="S312" s="15">
        <f t="shared" si="42"/>
        <v>0</v>
      </c>
      <c r="T312" s="15">
        <f t="shared" si="43"/>
        <v>0</v>
      </c>
      <c r="U312" s="15">
        <f t="shared" si="44"/>
        <v>0</v>
      </c>
      <c r="V312" s="15">
        <f t="shared" si="45"/>
        <v>0</v>
      </c>
      <c r="W312" s="15">
        <f t="shared" si="46"/>
        <v>0</v>
      </c>
      <c r="X312" s="15">
        <f t="shared" si="47"/>
        <v>0</v>
      </c>
      <c r="Y312" s="15">
        <f t="shared" si="48"/>
        <v>10</v>
      </c>
      <c r="Z312" s="10">
        <f t="shared" si="49"/>
        <v>10</v>
      </c>
      <c r="AA312" s="26">
        <v>304</v>
      </c>
    </row>
    <row r="313" spans="1:27" ht="19.899999999999999" customHeight="1" x14ac:dyDescent="0.3">
      <c r="A313" s="19">
        <v>160</v>
      </c>
      <c r="B313" s="19" t="s">
        <v>365</v>
      </c>
      <c r="C313" s="19" t="s">
        <v>365</v>
      </c>
      <c r="D313" s="19" t="s">
        <v>365</v>
      </c>
      <c r="E313" s="19" t="s">
        <v>201</v>
      </c>
      <c r="F313" s="20">
        <v>29652</v>
      </c>
      <c r="G313" s="21">
        <v>1</v>
      </c>
      <c r="H313" s="21"/>
      <c r="I313" s="21"/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22">
        <f t="shared" si="40"/>
        <v>40.473972602739728</v>
      </c>
      <c r="R313" s="15">
        <f t="shared" si="41"/>
        <v>0</v>
      </c>
      <c r="S313" s="15">
        <f t="shared" si="42"/>
        <v>0</v>
      </c>
      <c r="T313" s="15">
        <f t="shared" si="43"/>
        <v>0</v>
      </c>
      <c r="U313" s="15">
        <f t="shared" si="44"/>
        <v>0</v>
      </c>
      <c r="V313" s="15">
        <f t="shared" si="45"/>
        <v>0</v>
      </c>
      <c r="W313" s="15">
        <f t="shared" si="46"/>
        <v>0</v>
      </c>
      <c r="X313" s="15">
        <f t="shared" si="47"/>
        <v>0</v>
      </c>
      <c r="Y313" s="15">
        <f t="shared" si="48"/>
        <v>10</v>
      </c>
      <c r="Z313" s="10">
        <f t="shared" si="49"/>
        <v>10</v>
      </c>
      <c r="AA313" s="25">
        <v>305</v>
      </c>
    </row>
    <row r="314" spans="1:27" ht="19.899999999999999" customHeight="1" x14ac:dyDescent="0.3">
      <c r="A314" s="19">
        <v>167</v>
      </c>
      <c r="B314" s="19" t="s">
        <v>365</v>
      </c>
      <c r="C314" s="19" t="s">
        <v>365</v>
      </c>
      <c r="D314" s="19" t="s">
        <v>365</v>
      </c>
      <c r="E314" s="19" t="s">
        <v>207</v>
      </c>
      <c r="F314" s="20">
        <v>33448</v>
      </c>
      <c r="G314" s="21"/>
      <c r="H314" s="21"/>
      <c r="I314" s="21">
        <v>1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22">
        <f t="shared" si="40"/>
        <v>30.073972602739726</v>
      </c>
      <c r="R314" s="15">
        <f t="shared" si="41"/>
        <v>0</v>
      </c>
      <c r="S314" s="15">
        <f t="shared" si="42"/>
        <v>0</v>
      </c>
      <c r="T314" s="15">
        <f t="shared" si="43"/>
        <v>0</v>
      </c>
      <c r="U314" s="15">
        <f t="shared" si="44"/>
        <v>0</v>
      </c>
      <c r="V314" s="15">
        <f t="shared" si="45"/>
        <v>0</v>
      </c>
      <c r="W314" s="15">
        <f t="shared" si="46"/>
        <v>0</v>
      </c>
      <c r="X314" s="15">
        <f t="shared" si="47"/>
        <v>0</v>
      </c>
      <c r="Y314" s="15">
        <f t="shared" si="48"/>
        <v>10</v>
      </c>
      <c r="Z314" s="10">
        <f t="shared" si="49"/>
        <v>10</v>
      </c>
      <c r="AA314" s="26">
        <v>306</v>
      </c>
    </row>
    <row r="315" spans="1:27" ht="19.899999999999999" customHeight="1" x14ac:dyDescent="0.3">
      <c r="A315" s="19">
        <v>236</v>
      </c>
      <c r="B315" s="19" t="s">
        <v>365</v>
      </c>
      <c r="C315" s="19" t="s">
        <v>365</v>
      </c>
      <c r="D315" s="19" t="s">
        <v>365</v>
      </c>
      <c r="E315" s="19" t="s">
        <v>271</v>
      </c>
      <c r="F315" s="20">
        <v>28848</v>
      </c>
      <c r="G315" s="21">
        <v>1</v>
      </c>
      <c r="H315" s="21">
        <v>2</v>
      </c>
      <c r="I315" s="21">
        <v>3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22">
        <f t="shared" si="40"/>
        <v>42.676712328767124</v>
      </c>
      <c r="R315" s="15">
        <f t="shared" si="41"/>
        <v>0</v>
      </c>
      <c r="S315" s="15">
        <f t="shared" si="42"/>
        <v>0</v>
      </c>
      <c r="T315" s="15">
        <f t="shared" si="43"/>
        <v>0</v>
      </c>
      <c r="U315" s="15">
        <f t="shared" si="44"/>
        <v>0</v>
      </c>
      <c r="V315" s="15">
        <f t="shared" si="45"/>
        <v>0</v>
      </c>
      <c r="W315" s="15">
        <f t="shared" si="46"/>
        <v>0</v>
      </c>
      <c r="X315" s="15">
        <f t="shared" si="47"/>
        <v>0</v>
      </c>
      <c r="Y315" s="15">
        <f t="shared" si="48"/>
        <v>10</v>
      </c>
      <c r="Z315" s="10">
        <f t="shared" si="49"/>
        <v>10</v>
      </c>
      <c r="AA315" s="26">
        <v>307</v>
      </c>
    </row>
    <row r="316" spans="1:27" ht="19.899999999999999" customHeight="1" x14ac:dyDescent="0.3">
      <c r="A316" s="19">
        <v>238</v>
      </c>
      <c r="B316" s="19" t="s">
        <v>365</v>
      </c>
      <c r="C316" s="19" t="s">
        <v>365</v>
      </c>
      <c r="D316" s="19" t="s">
        <v>365</v>
      </c>
      <c r="E316" s="19" t="s">
        <v>273</v>
      </c>
      <c r="F316" s="20">
        <v>29451</v>
      </c>
      <c r="G316" s="21">
        <v>2</v>
      </c>
      <c r="H316" s="21">
        <v>3</v>
      </c>
      <c r="I316" s="21">
        <v>1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22">
        <f t="shared" si="40"/>
        <v>41.024657534246572</v>
      </c>
      <c r="R316" s="15">
        <f t="shared" si="41"/>
        <v>0</v>
      </c>
      <c r="S316" s="15">
        <f t="shared" si="42"/>
        <v>0</v>
      </c>
      <c r="T316" s="15">
        <f t="shared" si="43"/>
        <v>0</v>
      </c>
      <c r="U316" s="15">
        <f t="shared" si="44"/>
        <v>0</v>
      </c>
      <c r="V316" s="15">
        <f t="shared" si="45"/>
        <v>0</v>
      </c>
      <c r="W316" s="15">
        <f t="shared" si="46"/>
        <v>0</v>
      </c>
      <c r="X316" s="15">
        <f t="shared" si="47"/>
        <v>0</v>
      </c>
      <c r="Y316" s="15">
        <f t="shared" si="48"/>
        <v>10</v>
      </c>
      <c r="Z316" s="10">
        <f t="shared" si="49"/>
        <v>10</v>
      </c>
      <c r="AA316" s="25">
        <v>308</v>
      </c>
    </row>
    <row r="317" spans="1:27" ht="19.899999999999999" customHeight="1" x14ac:dyDescent="0.3">
      <c r="A317" s="19">
        <v>251</v>
      </c>
      <c r="B317" s="19" t="s">
        <v>365</v>
      </c>
      <c r="C317" s="19" t="s">
        <v>365</v>
      </c>
      <c r="D317" s="19" t="s">
        <v>365</v>
      </c>
      <c r="E317" s="19" t="s">
        <v>286</v>
      </c>
      <c r="F317" s="20">
        <v>28802</v>
      </c>
      <c r="G317" s="21">
        <v>1</v>
      </c>
      <c r="H317" s="21">
        <v>2</v>
      </c>
      <c r="I317" s="21">
        <v>3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22">
        <f t="shared" si="40"/>
        <v>42.802739726027397</v>
      </c>
      <c r="R317" s="15">
        <f t="shared" si="41"/>
        <v>0</v>
      </c>
      <c r="S317" s="15">
        <f t="shared" si="42"/>
        <v>0</v>
      </c>
      <c r="T317" s="15">
        <f t="shared" si="43"/>
        <v>0</v>
      </c>
      <c r="U317" s="15">
        <f t="shared" si="44"/>
        <v>0</v>
      </c>
      <c r="V317" s="15">
        <f t="shared" si="45"/>
        <v>0</v>
      </c>
      <c r="W317" s="15">
        <f t="shared" si="46"/>
        <v>0</v>
      </c>
      <c r="X317" s="15">
        <f t="shared" si="47"/>
        <v>0</v>
      </c>
      <c r="Y317" s="15">
        <f t="shared" si="48"/>
        <v>10</v>
      </c>
      <c r="Z317" s="10">
        <f t="shared" si="49"/>
        <v>10</v>
      </c>
      <c r="AA317" s="26">
        <v>309</v>
      </c>
    </row>
    <row r="318" spans="1:27" ht="19.899999999999999" customHeight="1" x14ac:dyDescent="0.3">
      <c r="A318" s="19">
        <v>266</v>
      </c>
      <c r="B318" s="19" t="s">
        <v>365</v>
      </c>
      <c r="C318" s="19" t="s">
        <v>365</v>
      </c>
      <c r="D318" s="19" t="s">
        <v>365</v>
      </c>
      <c r="E318" s="19" t="s">
        <v>299</v>
      </c>
      <c r="F318" s="20">
        <v>26494</v>
      </c>
      <c r="G318" s="21">
        <v>1</v>
      </c>
      <c r="H318" s="21"/>
      <c r="I318" s="21"/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22">
        <f t="shared" si="40"/>
        <v>49.126027397260273</v>
      </c>
      <c r="R318" s="15">
        <f t="shared" si="41"/>
        <v>0</v>
      </c>
      <c r="S318" s="15">
        <f t="shared" si="42"/>
        <v>0</v>
      </c>
      <c r="T318" s="15">
        <f t="shared" si="43"/>
        <v>0</v>
      </c>
      <c r="U318" s="15">
        <f t="shared" si="44"/>
        <v>0</v>
      </c>
      <c r="V318" s="15">
        <f t="shared" si="45"/>
        <v>0</v>
      </c>
      <c r="W318" s="15">
        <f t="shared" si="46"/>
        <v>0</v>
      </c>
      <c r="X318" s="15">
        <f t="shared" si="47"/>
        <v>0</v>
      </c>
      <c r="Y318" s="15">
        <f t="shared" si="48"/>
        <v>10</v>
      </c>
      <c r="Z318" s="10">
        <f t="shared" si="49"/>
        <v>10</v>
      </c>
      <c r="AA318" s="26">
        <v>310</v>
      </c>
    </row>
    <row r="319" spans="1:27" ht="19.899999999999999" customHeight="1" x14ac:dyDescent="0.3">
      <c r="A319" s="19">
        <v>267</v>
      </c>
      <c r="B319" s="19" t="s">
        <v>365</v>
      </c>
      <c r="C319" s="19" t="s">
        <v>365</v>
      </c>
      <c r="D319" s="19" t="s">
        <v>365</v>
      </c>
      <c r="E319" s="19" t="s">
        <v>300</v>
      </c>
      <c r="F319" s="20">
        <v>30755</v>
      </c>
      <c r="G319" s="21">
        <v>1</v>
      </c>
      <c r="H319" s="21">
        <v>2</v>
      </c>
      <c r="I319" s="21">
        <v>3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22">
        <f t="shared" si="40"/>
        <v>37.452054794520549</v>
      </c>
      <c r="R319" s="15">
        <f t="shared" si="41"/>
        <v>0</v>
      </c>
      <c r="S319" s="15">
        <f t="shared" si="42"/>
        <v>0</v>
      </c>
      <c r="T319" s="15">
        <f t="shared" si="43"/>
        <v>0</v>
      </c>
      <c r="U319" s="15">
        <f t="shared" si="44"/>
        <v>0</v>
      </c>
      <c r="V319" s="15">
        <f t="shared" si="45"/>
        <v>0</v>
      </c>
      <c r="W319" s="15">
        <f t="shared" si="46"/>
        <v>0</v>
      </c>
      <c r="X319" s="15">
        <f t="shared" si="47"/>
        <v>0</v>
      </c>
      <c r="Y319" s="15">
        <f t="shared" si="48"/>
        <v>10</v>
      </c>
      <c r="Z319" s="10">
        <f t="shared" si="49"/>
        <v>10</v>
      </c>
      <c r="AA319" s="25">
        <v>311</v>
      </c>
    </row>
    <row r="320" spans="1:27" ht="19.899999999999999" customHeight="1" x14ac:dyDescent="0.3">
      <c r="A320" s="19">
        <v>289</v>
      </c>
      <c r="B320" s="19" t="s">
        <v>365</v>
      </c>
      <c r="C320" s="19" t="s">
        <v>365</v>
      </c>
      <c r="D320" s="19" t="s">
        <v>365</v>
      </c>
      <c r="E320" s="19" t="s">
        <v>323</v>
      </c>
      <c r="F320" s="20">
        <v>27443</v>
      </c>
      <c r="G320" s="21">
        <v>1</v>
      </c>
      <c r="H320" s="21">
        <v>2</v>
      </c>
      <c r="I320" s="21">
        <v>3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22">
        <f t="shared" si="40"/>
        <v>46.526027397260272</v>
      </c>
      <c r="R320" s="15">
        <f t="shared" si="41"/>
        <v>0</v>
      </c>
      <c r="S320" s="15">
        <f t="shared" si="42"/>
        <v>0</v>
      </c>
      <c r="T320" s="15">
        <f t="shared" si="43"/>
        <v>0</v>
      </c>
      <c r="U320" s="15">
        <f t="shared" si="44"/>
        <v>0</v>
      </c>
      <c r="V320" s="15">
        <f t="shared" si="45"/>
        <v>0</v>
      </c>
      <c r="W320" s="15">
        <f t="shared" si="46"/>
        <v>0</v>
      </c>
      <c r="X320" s="15">
        <f t="shared" si="47"/>
        <v>0</v>
      </c>
      <c r="Y320" s="15">
        <f t="shared" si="48"/>
        <v>10</v>
      </c>
      <c r="Z320" s="10">
        <f t="shared" si="49"/>
        <v>10</v>
      </c>
      <c r="AA320" s="26">
        <v>312</v>
      </c>
    </row>
    <row r="321" spans="1:27" ht="19.899999999999999" customHeight="1" x14ac:dyDescent="0.3">
      <c r="A321" s="19">
        <v>316</v>
      </c>
      <c r="B321" s="19" t="s">
        <v>365</v>
      </c>
      <c r="C321" s="19" t="s">
        <v>365</v>
      </c>
      <c r="D321" s="19" t="s">
        <v>365</v>
      </c>
      <c r="E321" s="19" t="s">
        <v>349</v>
      </c>
      <c r="F321" s="20">
        <v>32526</v>
      </c>
      <c r="G321" s="21">
        <v>1</v>
      </c>
      <c r="H321" s="21"/>
      <c r="I321" s="21"/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22">
        <f t="shared" si="40"/>
        <v>32.6</v>
      </c>
      <c r="R321" s="15">
        <f t="shared" si="41"/>
        <v>0</v>
      </c>
      <c r="S321" s="15">
        <f t="shared" si="42"/>
        <v>0</v>
      </c>
      <c r="T321" s="15">
        <f t="shared" si="43"/>
        <v>0</v>
      </c>
      <c r="U321" s="15">
        <f t="shared" si="44"/>
        <v>0</v>
      </c>
      <c r="V321" s="15">
        <f t="shared" si="45"/>
        <v>0</v>
      </c>
      <c r="W321" s="15">
        <f t="shared" si="46"/>
        <v>0</v>
      </c>
      <c r="X321" s="15">
        <f t="shared" si="47"/>
        <v>0</v>
      </c>
      <c r="Y321" s="15">
        <f t="shared" si="48"/>
        <v>10</v>
      </c>
      <c r="Z321" s="10">
        <f t="shared" si="49"/>
        <v>10</v>
      </c>
      <c r="AA321" s="26">
        <v>313</v>
      </c>
    </row>
    <row r="322" spans="1:27" ht="19.899999999999999" customHeight="1" x14ac:dyDescent="0.3">
      <c r="A322" s="19">
        <v>319</v>
      </c>
      <c r="B322" s="19" t="s">
        <v>365</v>
      </c>
      <c r="C322" s="19" t="s">
        <v>365</v>
      </c>
      <c r="D322" s="19" t="s">
        <v>365</v>
      </c>
      <c r="E322" s="19" t="s">
        <v>352</v>
      </c>
      <c r="F322" s="20">
        <v>26716</v>
      </c>
      <c r="G322" s="21">
        <v>1</v>
      </c>
      <c r="H322" s="21">
        <v>2</v>
      </c>
      <c r="I322" s="21">
        <v>3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22">
        <f t="shared" si="40"/>
        <v>48.517808219178079</v>
      </c>
      <c r="R322" s="15">
        <f t="shared" si="41"/>
        <v>0</v>
      </c>
      <c r="S322" s="15">
        <f t="shared" si="42"/>
        <v>0</v>
      </c>
      <c r="T322" s="15">
        <f t="shared" si="43"/>
        <v>0</v>
      </c>
      <c r="U322" s="15">
        <f t="shared" si="44"/>
        <v>0</v>
      </c>
      <c r="V322" s="15">
        <f t="shared" si="45"/>
        <v>0</v>
      </c>
      <c r="W322" s="15">
        <f t="shared" si="46"/>
        <v>0</v>
      </c>
      <c r="X322" s="15">
        <f t="shared" si="47"/>
        <v>0</v>
      </c>
      <c r="Y322" s="15">
        <f t="shared" si="48"/>
        <v>10</v>
      </c>
      <c r="Z322" s="10">
        <f t="shared" si="49"/>
        <v>10</v>
      </c>
      <c r="AA322" s="25">
        <v>314</v>
      </c>
    </row>
    <row r="323" spans="1:27" x14ac:dyDescent="0.3">
      <c r="F323" s="24"/>
    </row>
    <row r="325" spans="1:27" x14ac:dyDescent="0.3">
      <c r="O325" s="65" t="s">
        <v>360</v>
      </c>
      <c r="P325" s="66"/>
      <c r="Q325" s="66"/>
    </row>
    <row r="326" spans="1:27" x14ac:dyDescent="0.3">
      <c r="O326" s="65" t="s">
        <v>361</v>
      </c>
      <c r="P326" s="66"/>
      <c r="Q326" s="66"/>
    </row>
    <row r="327" spans="1:27" x14ac:dyDescent="0.3">
      <c r="O327" s="65" t="s">
        <v>366</v>
      </c>
      <c r="P327" s="66"/>
      <c r="Q327" s="66"/>
    </row>
    <row r="328" spans="1:27" x14ac:dyDescent="0.3">
      <c r="O328" s="28"/>
      <c r="P328" s="28"/>
      <c r="Q328" s="28"/>
    </row>
    <row r="329" spans="1:27" x14ac:dyDescent="0.3">
      <c r="O329" s="28"/>
      <c r="P329" s="28"/>
      <c r="Q329" s="28"/>
    </row>
    <row r="330" spans="1:27" x14ac:dyDescent="0.3">
      <c r="O330" s="65" t="s">
        <v>362</v>
      </c>
      <c r="P330" s="66"/>
      <c r="Q330" s="66"/>
    </row>
    <row r="331" spans="1:27" x14ac:dyDescent="0.3">
      <c r="N331" s="28" t="s">
        <v>367</v>
      </c>
    </row>
  </sheetData>
  <sheetProtection formatCells="0" formatColumns="0" formatRows="0" insertColumns="0" insertRows="0" insertHyperlinks="0" deleteColumns="0" deleteRows="0" sort="0" autoFilter="0" pivotTables="0"/>
  <autoFilter ref="A8:AA322" xr:uid="{00000000-0009-0000-0000-000000000000}">
    <sortState ref="A11:AB322">
      <sortCondition descending="1" ref="Z8:Z322"/>
    </sortState>
  </autoFilter>
  <sortState ref="A9:AA70">
    <sortCondition descending="1" ref="Z9:Z70"/>
  </sortState>
  <mergeCells count="39">
    <mergeCell ref="O325:Q325"/>
    <mergeCell ref="O326:Q326"/>
    <mergeCell ref="O327:Q327"/>
    <mergeCell ref="O330:Q330"/>
    <mergeCell ref="X1:AA1"/>
    <mergeCell ref="D3:U3"/>
    <mergeCell ref="H6:H8"/>
    <mergeCell ref="X7:X8"/>
    <mergeCell ref="Y7:Y8"/>
    <mergeCell ref="R6:Y6"/>
    <mergeCell ref="R7:R8"/>
    <mergeCell ref="T7:T8"/>
    <mergeCell ref="U7:U8"/>
    <mergeCell ref="V7:V8"/>
    <mergeCell ref="W7:W8"/>
    <mergeCell ref="S7:S8"/>
    <mergeCell ref="A1:C1"/>
    <mergeCell ref="A2:C2"/>
    <mergeCell ref="D1:U1"/>
    <mergeCell ref="D2:U2"/>
    <mergeCell ref="Z6:Z8"/>
    <mergeCell ref="A3:C3"/>
    <mergeCell ref="A4:C4"/>
    <mergeCell ref="X2:AA2"/>
    <mergeCell ref="D4:U4"/>
    <mergeCell ref="V4:Y4"/>
    <mergeCell ref="Z4:AA4"/>
    <mergeCell ref="AA6:AA8"/>
    <mergeCell ref="J6:Q6"/>
    <mergeCell ref="D5:U5"/>
    <mergeCell ref="I6:I8"/>
    <mergeCell ref="X3:AA3"/>
    <mergeCell ref="F6:F8"/>
    <mergeCell ref="G6:G8"/>
    <mergeCell ref="A6:A8"/>
    <mergeCell ref="B6:B8"/>
    <mergeCell ref="C6:C8"/>
    <mergeCell ref="D6:D8"/>
    <mergeCell ref="E6:E8"/>
  </mergeCells>
  <dataValidations disablePrompts="1" count="1">
    <dataValidation type="list" allowBlank="1" showInputMessage="1" showErrorMessage="1" sqref="WKY1:WLA4 WUW5:WUY5 WLA5:WLC5 WBE5:WBG5 VRI5:VRK5 VHM5:VHO5 UXQ5:UXS5 UNU5:UNW5 UDY5:UEA5 TUC5:TUE5 TKG5:TKI5 TAK5:TAM5 SQO5:SQQ5 SGS5:SGU5 RWW5:RWY5 RNA5:RNC5 RDE5:RDG5 QTI5:QTK5 QJM5:QJO5 PZQ5:PZS5 PPU5:PPW5 PFY5:PGA5 OWC5:OWE5 OMG5:OMI5 OCK5:OCM5 NSO5:NSQ5 NIS5:NIU5 MYW5:MYY5 MPA5:MPC5 MFE5:MFG5 LVI5:LVK5 LLM5:LLO5 LBQ5:LBS5 KRU5:KRW5 KHY5:KIA5 JYC5:JYE5 JOG5:JOI5 JEK5:JEM5 IUO5:IUQ5 IKS5:IKU5 IAW5:IAY5 HRA5:HRC5 HHE5:HHG5 GXI5:GXK5 GNM5:GNO5 GDQ5:GDS5 FTU5:FTW5 FJY5:FKA5 FAC5:FAE5 EQG5:EQI5 EGK5:EGM5 DWO5:DWQ5 DMS5:DMU5 DCW5:DCY5 CTA5:CTC5 CJE5:CJG5 BZI5:BZK5 BPM5:BPO5 BFQ5:BFS5 AVU5:AVW5 ALY5:AMA5 ACC5:ACE5 SG5:SI5 IK5:IM5 WUU1:WUW4 II1:IK4 SE1:SG4 ACA1:ACC4 ALW1:ALY4 AVS1:AVU4 BFO1:BFQ4 BPK1:BPM4 BZG1:BZI4 CJC1:CJE4 CSY1:CTA4 DCU1:DCW4 DMQ1:DMS4 DWM1:DWO4 EGI1:EGK4 EQE1:EQG4 FAA1:FAC4 FJW1:FJY4 FTS1:FTU4 GDO1:GDQ4 GNK1:GNM4 GXG1:GXI4 HHC1:HHE4 HQY1:HRA4 IAU1:IAW4 IKQ1:IKS4 IUM1:IUO4 JEI1:JEK4 JOE1:JOG4 JYA1:JYC4 KHW1:KHY4 KRS1:KRU4 LBO1:LBQ4 LLK1:LLM4 LVG1:LVI4 MFC1:MFE4 MOY1:MPA4 MYU1:MYW4 NIQ1:NIS4 NSM1:NSO4 OCI1:OCK4 OME1:OMG4 OWA1:OWC4 PFW1:PFY4 PPS1:PPU4 PZO1:PZQ4 QJK1:QJM4 QTG1:QTI4 RDC1:RDE4 RMY1:RNA4 RWU1:RWW4 SGQ1:SGS4 SQM1:SQO4 TAI1:TAK4 TKE1:TKG4 TUA1:TUC4 UDW1:UDY4 UNS1:UNU4 UXO1:UXQ4 VHK1:VHM4 VRG1:VRI4 WBC1:WBE4" xr:uid="{00000000-0002-0000-0000-000000000000}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9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user</cp:lastModifiedBy>
  <cp:lastPrinted>2020-08-09T18:40:48Z</cp:lastPrinted>
  <dcterms:created xsi:type="dcterms:W3CDTF">2020-08-09T11:20:44Z</dcterms:created>
  <dcterms:modified xsi:type="dcterms:W3CDTF">2021-08-20T09:11:21Z</dcterms:modified>
</cp:coreProperties>
</file>