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28.108.184\Gr_prosop\2020\ΠΡΟΚΗΡΥΞΕΙΣ\ΣΧΟΛΙΚΕΣ ΚΑΘΑΡΙΣΤΡΙΕΣ\ΠΙΝΑΚΕΣ ΚΑΤΑΤΑΞΗΣ\ΠΙΝΑΚΕΣ ΓΙΑ ΑΝΑΡΤΗΣΗ\"/>
    </mc:Choice>
  </mc:AlternateContent>
  <bookViews>
    <workbookView xWindow="0" yWindow="0" windowWidth="25200" windowHeight="13140"/>
  </bookViews>
  <sheets>
    <sheet name="ΠΙΝΑΚΑΣ ΚΑΤΑΤΑΞΗΣ" sheetId="1" r:id="rId1"/>
  </sheets>
  <definedNames>
    <definedName name="_xlnm._FilterDatabase" localSheetId="0" hidden="1">'ΠΙΝΑΚΑΣ ΚΑΤΑΤΑΞΗΣ'!$A$8:$AD$545</definedName>
    <definedName name="_xlnm.Print_Titles" localSheetId="0">'ΠΙΝΑΚΑΣ ΚΑΤΑΤΑΞΗΣ'!$1:$8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543" i="1" l="1"/>
  <c r="AA544" i="1" s="1"/>
  <c r="AA545" i="1" s="1"/>
  <c r="AA522" i="1"/>
  <c r="AA523" i="1" s="1"/>
  <c r="AA524" i="1" s="1"/>
  <c r="AA525" i="1" s="1"/>
  <c r="AA526" i="1" s="1"/>
  <c r="AA527" i="1" s="1"/>
  <c r="AA528" i="1" s="1"/>
  <c r="AA529" i="1" s="1"/>
  <c r="AA530" i="1" s="1"/>
  <c r="AA531" i="1" s="1"/>
  <c r="AA532" i="1" s="1"/>
  <c r="AA533" i="1" s="1"/>
  <c r="AA534" i="1" s="1"/>
  <c r="AA535" i="1" s="1"/>
  <c r="AA536" i="1" s="1"/>
  <c r="AA537" i="1" s="1"/>
  <c r="AA538" i="1" s="1"/>
  <c r="AA539" i="1" s="1"/>
  <c r="AA540" i="1" s="1"/>
  <c r="AA518" i="1"/>
  <c r="AA519" i="1" s="1"/>
  <c r="AA483" i="1"/>
  <c r="AA484" i="1" s="1"/>
  <c r="AA485" i="1" s="1"/>
  <c r="AA486" i="1" s="1"/>
  <c r="AA487" i="1" s="1"/>
  <c r="AA488" i="1" s="1"/>
  <c r="AA489" i="1" s="1"/>
  <c r="AA490" i="1" s="1"/>
  <c r="AA491" i="1" s="1"/>
  <c r="AA492" i="1" s="1"/>
  <c r="AA493" i="1" s="1"/>
  <c r="AA494" i="1" s="1"/>
  <c r="AA495" i="1" s="1"/>
  <c r="AA496" i="1" s="1"/>
  <c r="AA497" i="1" s="1"/>
  <c r="AA498" i="1" s="1"/>
  <c r="AA499" i="1" s="1"/>
  <c r="AA500" i="1" s="1"/>
  <c r="AA501" i="1" s="1"/>
  <c r="AA502" i="1" s="1"/>
  <c r="AA503" i="1" s="1"/>
  <c r="AA504" i="1" s="1"/>
  <c r="AA505" i="1" s="1"/>
  <c r="AA506" i="1" s="1"/>
  <c r="AA507" i="1" s="1"/>
  <c r="AA508" i="1" s="1"/>
  <c r="AA509" i="1" s="1"/>
  <c r="AA510" i="1" s="1"/>
  <c r="AA511" i="1" s="1"/>
  <c r="AA512" i="1" s="1"/>
  <c r="AA477" i="1"/>
  <c r="AA478" i="1" s="1"/>
  <c r="AA479" i="1" s="1"/>
  <c r="AA467" i="1"/>
  <c r="AA468" i="1" s="1"/>
  <c r="AA469" i="1" s="1"/>
  <c r="AA470" i="1" s="1"/>
  <c r="AA431" i="1"/>
  <c r="AA432" i="1" s="1"/>
  <c r="AA433" i="1" s="1"/>
  <c r="AA434" i="1" s="1"/>
  <c r="AA435" i="1" s="1"/>
  <c r="AA436" i="1" s="1"/>
  <c r="AA437" i="1" s="1"/>
  <c r="AA438" i="1" s="1"/>
  <c r="AA439" i="1" s="1"/>
  <c r="AA440" i="1" s="1"/>
  <c r="AA441" i="1" s="1"/>
  <c r="AA442" i="1" s="1"/>
  <c r="AA443" i="1" s="1"/>
  <c r="AA444" i="1" s="1"/>
  <c r="AA445" i="1" s="1"/>
  <c r="AA446" i="1" s="1"/>
  <c r="AA447" i="1" s="1"/>
  <c r="AA448" i="1" s="1"/>
  <c r="AA449" i="1" s="1"/>
  <c r="AA450" i="1" s="1"/>
  <c r="AA451" i="1" s="1"/>
  <c r="AA452" i="1" s="1"/>
  <c r="AA453" i="1" s="1"/>
  <c r="AA454" i="1" s="1"/>
  <c r="AA455" i="1" s="1"/>
  <c r="AA456" i="1" s="1"/>
  <c r="AA457" i="1" s="1"/>
  <c r="AA458" i="1" s="1"/>
  <c r="AA459" i="1" s="1"/>
  <c r="AA460" i="1" s="1"/>
  <c r="AA461" i="1" s="1"/>
  <c r="AA462" i="1" s="1"/>
  <c r="AA463" i="1" s="1"/>
  <c r="AA464" i="1" s="1"/>
  <c r="AA425" i="1"/>
  <c r="AA426" i="1" s="1"/>
  <c r="AA427" i="1" s="1"/>
  <c r="AA428" i="1" s="1"/>
  <c r="AA404" i="1"/>
  <c r="AA405" i="1" s="1"/>
  <c r="AA406" i="1" s="1"/>
  <c r="AA407" i="1" s="1"/>
  <c r="AA408" i="1" s="1"/>
  <c r="AA409" i="1" s="1"/>
  <c r="AA410" i="1" s="1"/>
  <c r="AA411" i="1" s="1"/>
  <c r="AA412" i="1" s="1"/>
  <c r="AA413" i="1" s="1"/>
  <c r="AA414" i="1" s="1"/>
  <c r="AA415" i="1" s="1"/>
  <c r="AA416" i="1" s="1"/>
  <c r="AA417" i="1" s="1"/>
  <c r="AA418" i="1" s="1"/>
  <c r="AA400" i="1"/>
  <c r="AA398" i="1"/>
  <c r="AA399" i="1" s="1"/>
  <c r="AA391" i="1"/>
  <c r="AA392" i="1" s="1"/>
  <c r="AA393" i="1" s="1"/>
  <c r="AA394" i="1" s="1"/>
  <c r="AA395" i="1" s="1"/>
  <c r="AA342" i="1"/>
  <c r="AA343" i="1" s="1"/>
  <c r="AA344" i="1" s="1"/>
  <c r="AA345" i="1" s="1"/>
  <c r="AA346" i="1" s="1"/>
  <c r="AA347" i="1" s="1"/>
  <c r="AA348" i="1" s="1"/>
  <c r="AA349" i="1" s="1"/>
  <c r="AA350" i="1" s="1"/>
  <c r="AA351" i="1" s="1"/>
  <c r="AA352" i="1" s="1"/>
  <c r="AA353" i="1" s="1"/>
  <c r="AA354" i="1" s="1"/>
  <c r="AA355" i="1" s="1"/>
  <c r="AA356" i="1" s="1"/>
  <c r="AA357" i="1" s="1"/>
  <c r="AA358" i="1" s="1"/>
  <c r="AA359" i="1" s="1"/>
  <c r="AA360" i="1" s="1"/>
  <c r="AA361" i="1" s="1"/>
  <c r="AA362" i="1" s="1"/>
  <c r="AA363" i="1" s="1"/>
  <c r="AA364" i="1" s="1"/>
  <c r="AA365" i="1" s="1"/>
  <c r="AA366" i="1" s="1"/>
  <c r="AA367" i="1" s="1"/>
  <c r="AA368" i="1" s="1"/>
  <c r="AA369" i="1" s="1"/>
  <c r="AA370" i="1" s="1"/>
  <c r="AA371" i="1" s="1"/>
  <c r="AA372" i="1" s="1"/>
  <c r="AA373" i="1" s="1"/>
  <c r="AA374" i="1" s="1"/>
  <c r="AA375" i="1" s="1"/>
  <c r="AA376" i="1" s="1"/>
  <c r="AA377" i="1" s="1"/>
  <c r="AA378" i="1" s="1"/>
  <c r="AA379" i="1" s="1"/>
  <c r="AA380" i="1" s="1"/>
  <c r="AA381" i="1" s="1"/>
  <c r="AA382" i="1" s="1"/>
  <c r="AA383" i="1" s="1"/>
  <c r="AA384" i="1" s="1"/>
  <c r="AA385" i="1" s="1"/>
  <c r="AA386" i="1" s="1"/>
  <c r="AA387" i="1" s="1"/>
  <c r="AA388" i="1" s="1"/>
  <c r="AA340" i="1"/>
  <c r="AA341" i="1" s="1"/>
  <c r="AA330" i="1"/>
  <c r="AA331" i="1" s="1"/>
  <c r="AA332" i="1" s="1"/>
  <c r="AA333" i="1" s="1"/>
  <c r="AA334" i="1" s="1"/>
  <c r="AA335" i="1" s="1"/>
  <c r="AA336" i="1" s="1"/>
  <c r="AA337" i="1" s="1"/>
  <c r="AA324" i="1"/>
  <c r="AA325" i="1" s="1"/>
  <c r="AA326" i="1" s="1"/>
  <c r="AA327" i="1" s="1"/>
  <c r="AA305" i="1"/>
  <c r="AA306" i="1" s="1"/>
  <c r="AA307" i="1" s="1"/>
  <c r="AA308" i="1" s="1"/>
  <c r="AA309" i="1" s="1"/>
  <c r="AA310" i="1" s="1"/>
  <c r="AA311" i="1" s="1"/>
  <c r="AA312" i="1" s="1"/>
  <c r="AA313" i="1" s="1"/>
  <c r="AA314" i="1" s="1"/>
  <c r="AA315" i="1" s="1"/>
  <c r="AA316" i="1" s="1"/>
  <c r="AA317" i="1" s="1"/>
  <c r="AA318" i="1" s="1"/>
  <c r="AA319" i="1" s="1"/>
  <c r="AA320" i="1" s="1"/>
  <c r="AA321" i="1" s="1"/>
  <c r="AA288" i="1"/>
  <c r="AA289" i="1" s="1"/>
  <c r="AA290" i="1" s="1"/>
  <c r="AA291" i="1" s="1"/>
  <c r="AA292" i="1" s="1"/>
  <c r="AA293" i="1" s="1"/>
  <c r="AA294" i="1" s="1"/>
  <c r="AA295" i="1" s="1"/>
  <c r="AA296" i="1" s="1"/>
  <c r="AA297" i="1" s="1"/>
  <c r="AA298" i="1" s="1"/>
  <c r="AA299" i="1" s="1"/>
  <c r="AA300" i="1" s="1"/>
  <c r="AA301" i="1" s="1"/>
  <c r="AA284" i="1"/>
  <c r="AA285" i="1" s="1"/>
  <c r="AA201" i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AA217" i="1" s="1"/>
  <c r="AA218" i="1" s="1"/>
  <c r="AA219" i="1" s="1"/>
  <c r="AA220" i="1" s="1"/>
  <c r="AA221" i="1" s="1"/>
  <c r="AA222" i="1" s="1"/>
  <c r="AA223" i="1" s="1"/>
  <c r="AA224" i="1" s="1"/>
  <c r="AA225" i="1" s="1"/>
  <c r="AA226" i="1" s="1"/>
  <c r="AA227" i="1" s="1"/>
  <c r="AA228" i="1" s="1"/>
  <c r="AA229" i="1" s="1"/>
  <c r="AA230" i="1" s="1"/>
  <c r="AA231" i="1" s="1"/>
  <c r="AA232" i="1" s="1"/>
  <c r="AA233" i="1" s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45" i="1" s="1"/>
  <c r="AA246" i="1" s="1"/>
  <c r="AA247" i="1" s="1"/>
  <c r="AA248" i="1" s="1"/>
  <c r="AA249" i="1" s="1"/>
  <c r="AA250" i="1" s="1"/>
  <c r="AA251" i="1" s="1"/>
  <c r="AA252" i="1" s="1"/>
  <c r="AA253" i="1" s="1"/>
  <c r="AA254" i="1" s="1"/>
  <c r="AA255" i="1" s="1"/>
  <c r="AA256" i="1" s="1"/>
  <c r="AA257" i="1" s="1"/>
  <c r="AA258" i="1" s="1"/>
  <c r="AA259" i="1" s="1"/>
  <c r="AA260" i="1" s="1"/>
  <c r="AA261" i="1" s="1"/>
  <c r="AA262" i="1" s="1"/>
  <c r="AA263" i="1" s="1"/>
  <c r="AA264" i="1" s="1"/>
  <c r="AA265" i="1" s="1"/>
  <c r="AA266" i="1" s="1"/>
  <c r="AA267" i="1" s="1"/>
  <c r="AA268" i="1" s="1"/>
  <c r="AA269" i="1" s="1"/>
  <c r="AA270" i="1" s="1"/>
  <c r="AA271" i="1" s="1"/>
  <c r="AA272" i="1" s="1"/>
  <c r="AA273" i="1" s="1"/>
  <c r="AA274" i="1" s="1"/>
  <c r="AA275" i="1" s="1"/>
  <c r="AA276" i="1" s="1"/>
  <c r="AA277" i="1" s="1"/>
  <c r="AA278" i="1" s="1"/>
  <c r="AA279" i="1" s="1"/>
  <c r="AA280" i="1" s="1"/>
  <c r="AA281" i="1" s="1"/>
  <c r="AA198" i="1"/>
  <c r="AA194" i="1"/>
  <c r="AA195" i="1" s="1"/>
  <c r="AA196" i="1" s="1"/>
  <c r="AA197" i="1" s="1"/>
  <c r="AA159" i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38" i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06" i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80" i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76" i="1"/>
  <c r="AA77" i="1" s="1"/>
  <c r="AA71" i="1"/>
  <c r="AA72" i="1" s="1"/>
  <c r="AA73" i="1" s="1"/>
  <c r="AA68" i="1"/>
  <c r="Q289" i="1" l="1"/>
  <c r="Q541" i="1"/>
  <c r="Q197" i="1"/>
  <c r="Q196" i="1"/>
  <c r="Q173" i="1"/>
  <c r="Q93" i="1"/>
  <c r="Q258" i="1"/>
  <c r="Q451" i="1"/>
  <c r="Q545" i="1"/>
  <c r="Q544" i="1"/>
  <c r="Q85" i="1"/>
  <c r="Q450" i="1"/>
  <c r="Q497" i="1"/>
  <c r="Q543" i="1"/>
  <c r="Q449" i="1"/>
  <c r="Q257" i="1"/>
  <c r="Q21" i="1"/>
  <c r="Q329" i="1"/>
  <c r="Q542" i="1"/>
  <c r="Q195" i="1"/>
  <c r="Q72" i="1"/>
  <c r="Q288" i="1"/>
  <c r="Q520" i="1"/>
  <c r="Q12" i="1"/>
  <c r="Q327" i="1"/>
  <c r="Q38" i="1"/>
  <c r="Q516" i="1"/>
  <c r="Q515" i="1"/>
  <c r="Q77" i="1"/>
  <c r="Q513" i="1"/>
  <c r="Q81" i="1"/>
  <c r="Q194" i="1"/>
  <c r="Q448" i="1"/>
  <c r="Q447" i="1"/>
  <c r="Q540" i="1"/>
  <c r="Q259" i="1"/>
  <c r="Q143" i="1"/>
  <c r="Q539" i="1"/>
  <c r="Q446" i="1"/>
  <c r="Q54" i="1"/>
  <c r="Q496" i="1"/>
  <c r="Q495" i="1"/>
  <c r="Q287" i="1"/>
  <c r="Q326" i="1"/>
  <c r="Q193" i="1"/>
  <c r="Q220" i="1"/>
  <c r="Q325" i="1"/>
  <c r="Q256" i="1"/>
  <c r="Q494" i="1"/>
  <c r="Q445" i="1"/>
  <c r="Q112" i="1"/>
  <c r="Q285" i="1"/>
  <c r="Q198" i="1"/>
  <c r="Q493" i="1"/>
  <c r="Q444" i="1"/>
  <c r="Q142" i="1"/>
  <c r="Q219" i="1"/>
  <c r="Q255" i="1"/>
  <c r="Q131" i="1"/>
  <c r="Q443" i="1"/>
  <c r="Q191" i="1"/>
  <c r="Q481" i="1"/>
  <c r="Q480" i="1"/>
  <c r="Q538" i="1"/>
  <c r="Q442" i="1"/>
  <c r="Q441" i="1"/>
  <c r="Q324" i="1"/>
  <c r="Q475" i="1"/>
  <c r="Q474" i="1"/>
  <c r="Q473" i="1"/>
  <c r="Q53" i="1"/>
  <c r="Q471" i="1"/>
  <c r="Q29" i="1"/>
  <c r="Q31" i="1"/>
  <c r="Q440" i="1"/>
  <c r="Q254" i="1"/>
  <c r="Q492" i="1"/>
  <c r="Q465" i="1"/>
  <c r="Q13" i="1"/>
  <c r="Q537" i="1"/>
  <c r="Q323" i="1"/>
  <c r="Q491" i="1"/>
  <c r="Q321" i="1"/>
  <c r="Q490" i="1"/>
  <c r="Q293" i="1"/>
  <c r="Q253" i="1"/>
  <c r="Q218" i="1"/>
  <c r="Q217" i="1"/>
  <c r="Q536" i="1"/>
  <c r="Q107" i="1"/>
  <c r="Q216" i="1"/>
  <c r="Q439" i="1"/>
  <c r="Q535" i="1"/>
  <c r="Q438" i="1"/>
  <c r="Q489" i="1"/>
  <c r="Q100" i="1"/>
  <c r="Q437" i="1"/>
  <c r="Q436" i="1"/>
  <c r="Q435" i="1"/>
  <c r="Q488" i="1"/>
  <c r="Q284" i="1"/>
  <c r="Q487" i="1"/>
  <c r="Q73" i="1"/>
  <c r="Q79" i="1"/>
  <c r="Q117" i="1"/>
  <c r="Q283" i="1"/>
  <c r="Q434" i="1"/>
  <c r="Q252" i="1"/>
  <c r="Q141" i="1"/>
  <c r="Q190" i="1"/>
  <c r="Q433" i="1"/>
  <c r="Q251" i="1"/>
  <c r="Q116" i="1"/>
  <c r="Q429" i="1"/>
  <c r="Q486" i="1"/>
  <c r="Q534" i="1"/>
  <c r="Q432" i="1"/>
  <c r="Q172" i="1"/>
  <c r="Q250" i="1"/>
  <c r="Q423" i="1"/>
  <c r="Q431" i="1"/>
  <c r="Q421" i="1"/>
  <c r="Q281" i="1"/>
  <c r="Q419" i="1"/>
  <c r="Q249" i="1"/>
  <c r="Q224" i="1"/>
  <c r="Q430" i="1"/>
  <c r="Q122" i="1"/>
  <c r="Q485" i="1"/>
  <c r="Q280" i="1"/>
  <c r="Q484" i="1"/>
  <c r="Q533" i="1"/>
  <c r="Q215" i="1"/>
  <c r="Q223" i="1"/>
  <c r="Q279" i="1"/>
  <c r="Q102" i="1"/>
  <c r="Q140" i="1"/>
  <c r="Q483" i="1"/>
  <c r="Q130" i="1"/>
  <c r="Q214" i="1"/>
  <c r="Q402" i="1"/>
  <c r="Q401" i="1"/>
  <c r="Q428" i="1"/>
  <c r="Q427" i="1"/>
  <c r="Q171" i="1"/>
  <c r="Q248" i="1"/>
  <c r="Q396" i="1"/>
  <c r="Q426" i="1"/>
  <c r="Q247" i="1"/>
  <c r="Q99" i="1"/>
  <c r="Q11" i="1"/>
  <c r="Q482" i="1"/>
  <c r="Q154" i="1"/>
  <c r="Q389" i="1"/>
  <c r="Q320" i="1"/>
  <c r="Q425" i="1"/>
  <c r="Q83" i="1"/>
  <c r="Q106" i="1"/>
  <c r="Q424" i="1"/>
  <c r="Q139" i="1"/>
  <c r="Q189" i="1"/>
  <c r="Q422" i="1"/>
  <c r="Q222" i="1"/>
  <c r="Q97" i="1"/>
  <c r="Q246" i="1"/>
  <c r="Q420" i="1"/>
  <c r="Q19" i="1"/>
  <c r="Q278" i="1"/>
  <c r="Q532" i="1"/>
  <c r="Q277" i="1"/>
  <c r="Q418" i="1"/>
  <c r="Q276" i="1"/>
  <c r="Q30" i="1"/>
  <c r="Q417" i="1"/>
  <c r="Q138" i="1"/>
  <c r="Q319" i="1"/>
  <c r="Q129" i="1"/>
  <c r="Q103" i="1"/>
  <c r="Q80" i="1"/>
  <c r="Q245" i="1"/>
  <c r="Q170" i="1"/>
  <c r="Q531" i="1"/>
  <c r="Q28" i="1"/>
  <c r="Q59" i="1"/>
  <c r="Q169" i="1"/>
  <c r="Q88" i="1"/>
  <c r="Q416" i="1"/>
  <c r="Q415" i="1"/>
  <c r="Q75" i="1"/>
  <c r="Q414" i="1"/>
  <c r="Q121" i="1"/>
  <c r="Q153" i="1"/>
  <c r="Q101" i="1"/>
  <c r="Q94" i="1"/>
  <c r="Q413" i="1"/>
  <c r="Q530" i="1"/>
  <c r="Q128" i="1"/>
  <c r="Q67" i="1"/>
  <c r="Q188" i="1"/>
  <c r="Q42" i="1"/>
  <c r="Q36" i="1"/>
  <c r="Q187" i="1"/>
  <c r="Q65" i="1"/>
  <c r="Q529" i="1"/>
  <c r="Q338" i="1"/>
  <c r="Q528" i="1"/>
  <c r="Q213" i="1"/>
  <c r="Q244" i="1"/>
  <c r="Q186" i="1"/>
  <c r="Q68" i="1"/>
  <c r="Q40" i="1"/>
  <c r="Q22" i="1"/>
  <c r="Q26" i="1"/>
  <c r="Q45" i="1"/>
  <c r="Q328" i="1"/>
  <c r="Q89" i="1"/>
  <c r="Q412" i="1"/>
  <c r="Q55" i="1"/>
  <c r="Q64" i="1"/>
  <c r="Q43" i="1"/>
  <c r="Q322" i="1"/>
  <c r="Q91" i="1"/>
  <c r="Q124" i="1"/>
  <c r="Q411" i="1"/>
  <c r="Q62" i="1"/>
  <c r="Q318" i="1"/>
  <c r="Q115" i="1"/>
  <c r="Q212" i="1"/>
  <c r="Q527" i="1"/>
  <c r="Q92" i="1"/>
  <c r="Q526" i="1"/>
  <c r="Q410" i="1"/>
  <c r="Q33" i="1"/>
  <c r="Q168" i="1"/>
  <c r="Q317" i="1"/>
  <c r="Q409" i="1"/>
  <c r="Q98" i="1"/>
  <c r="Q84" i="1"/>
  <c r="Q243" i="1"/>
  <c r="Q303" i="1"/>
  <c r="Q302" i="1"/>
  <c r="Q167" i="1"/>
  <c r="Q242" i="1"/>
  <c r="Q241" i="1"/>
  <c r="Q408" i="1"/>
  <c r="Q166" i="1"/>
  <c r="Q165" i="1"/>
  <c r="Q525" i="1"/>
  <c r="Q24" i="1"/>
  <c r="Q330" i="1"/>
  <c r="Q407" i="1"/>
  <c r="Q275" i="1"/>
  <c r="Q274" i="1"/>
  <c r="Q479" i="1"/>
  <c r="Q211" i="1"/>
  <c r="Q240" i="1"/>
  <c r="Q286" i="1"/>
  <c r="Q406" i="1"/>
  <c r="Q210" i="1"/>
  <c r="Q524" i="1"/>
  <c r="Q282" i="1"/>
  <c r="Q405" i="1"/>
  <c r="Q404" i="1"/>
  <c r="Q403" i="1"/>
  <c r="Q95" i="1"/>
  <c r="Q400" i="1"/>
  <c r="Q239" i="1"/>
  <c r="Q399" i="1"/>
  <c r="Q398" i="1"/>
  <c r="Q273" i="1"/>
  <c r="Q397" i="1"/>
  <c r="Q209" i="1"/>
  <c r="Q272" i="1"/>
  <c r="Q71" i="1"/>
  <c r="Q114" i="1"/>
  <c r="Q395" i="1"/>
  <c r="Q394" i="1"/>
  <c r="Q393" i="1"/>
  <c r="Q392" i="1"/>
  <c r="Q185" i="1"/>
  <c r="Q41" i="1"/>
  <c r="Q478" i="1"/>
  <c r="Q391" i="1"/>
  <c r="Q523" i="1"/>
  <c r="Q477" i="1"/>
  <c r="Q476" i="1"/>
  <c r="Q316" i="1"/>
  <c r="Q56" i="1"/>
  <c r="Q390" i="1"/>
  <c r="Q58" i="1"/>
  <c r="Q47" i="1"/>
  <c r="Q388" i="1"/>
  <c r="Q164" i="1"/>
  <c r="Q472" i="1"/>
  <c r="Q184" i="1"/>
  <c r="Q20" i="1"/>
  <c r="Q90" i="1"/>
  <c r="Q163" i="1"/>
  <c r="Q387" i="1"/>
  <c r="Q315" i="1"/>
  <c r="Q162" i="1"/>
  <c r="Q522" i="1"/>
  <c r="Q183" i="1"/>
  <c r="Q386" i="1"/>
  <c r="Q76" i="1"/>
  <c r="Q314" i="1"/>
  <c r="Q108" i="1"/>
  <c r="Q470" i="1"/>
  <c r="Q469" i="1"/>
  <c r="Q86" i="1"/>
  <c r="Q292" i="1"/>
  <c r="Q182" i="1"/>
  <c r="Q10" i="1"/>
  <c r="Q181" i="1"/>
  <c r="Q208" i="1"/>
  <c r="Q120" i="1"/>
  <c r="Q385" i="1"/>
  <c r="Q291" i="1"/>
  <c r="Q521" i="1"/>
  <c r="Q61" i="1"/>
  <c r="Q519" i="1"/>
  <c r="Q468" i="1"/>
  <c r="Q238" i="1"/>
  <c r="Q37" i="1"/>
  <c r="Q34" i="1"/>
  <c r="Q518" i="1"/>
  <c r="Q384" i="1"/>
  <c r="Q313" i="1"/>
  <c r="Q14" i="1"/>
  <c r="Q271" i="1"/>
  <c r="Q237" i="1"/>
  <c r="Q87" i="1"/>
  <c r="Q147" i="1"/>
  <c r="Q290" i="1"/>
  <c r="Q467" i="1"/>
  <c r="Q383" i="1"/>
  <c r="Q137" i="1"/>
  <c r="Q382" i="1"/>
  <c r="Q52" i="1"/>
  <c r="Q381" i="1"/>
  <c r="Q517" i="1"/>
  <c r="Q207" i="1"/>
  <c r="Q51" i="1"/>
  <c r="Q199" i="1"/>
  <c r="Q466" i="1"/>
  <c r="Q380" i="1"/>
  <c r="Q514" i="1"/>
  <c r="Q379" i="1"/>
  <c r="Q127" i="1"/>
  <c r="Q378" i="1"/>
  <c r="Q192" i="1"/>
  <c r="Q236" i="1"/>
  <c r="Q110" i="1"/>
  <c r="Q235" i="1"/>
  <c r="Q15" i="1"/>
  <c r="Q377" i="1"/>
  <c r="Q66" i="1"/>
  <c r="Q9" i="1"/>
  <c r="Q180" i="1"/>
  <c r="Q23" i="1"/>
  <c r="Q512" i="1"/>
  <c r="Q234" i="1"/>
  <c r="Q511" i="1"/>
  <c r="Q376" i="1"/>
  <c r="Q270" i="1"/>
  <c r="Q375" i="1"/>
  <c r="Q464" i="1"/>
  <c r="Q48" i="1"/>
  <c r="Q463" i="1"/>
  <c r="Q374" i="1"/>
  <c r="Q135" i="1"/>
  <c r="Q233" i="1"/>
  <c r="Q510" i="1"/>
  <c r="Q462" i="1"/>
  <c r="Q63" i="1"/>
  <c r="Q373" i="1"/>
  <c r="Q269" i="1"/>
  <c r="Q119" i="1"/>
  <c r="Q372" i="1"/>
  <c r="Q371" i="1"/>
  <c r="Q370" i="1"/>
  <c r="Q206" i="1"/>
  <c r="Q123" i="1"/>
  <c r="Q509" i="1"/>
  <c r="Q312" i="1"/>
  <c r="Q157" i="1"/>
  <c r="Q152" i="1"/>
  <c r="Q179" i="1"/>
  <c r="Q369" i="1"/>
  <c r="Q461" i="1"/>
  <c r="Q232" i="1"/>
  <c r="Q25" i="1"/>
  <c r="Q46" i="1"/>
  <c r="Q311" i="1"/>
  <c r="Q70" i="1"/>
  <c r="Q17" i="1"/>
  <c r="Q178" i="1"/>
  <c r="Q134" i="1"/>
  <c r="Q146" i="1"/>
  <c r="Q368" i="1"/>
  <c r="Q367" i="1"/>
  <c r="Q508" i="1"/>
  <c r="Q310" i="1"/>
  <c r="Q161" i="1"/>
  <c r="Q35" i="1"/>
  <c r="Q82" i="1"/>
  <c r="Q136" i="1"/>
  <c r="Q205" i="1"/>
  <c r="Q460" i="1"/>
  <c r="Q221" i="1"/>
  <c r="Q366" i="1"/>
  <c r="Q365" i="1"/>
  <c r="Q231" i="1"/>
  <c r="Q60" i="1"/>
  <c r="Q309" i="1"/>
  <c r="Q204" i="1"/>
  <c r="Q459" i="1"/>
  <c r="Q364" i="1"/>
  <c r="Q363" i="1"/>
  <c r="Q268" i="1"/>
  <c r="Q151" i="1"/>
  <c r="Q230" i="1"/>
  <c r="Q133" i="1"/>
  <c r="Q150" i="1"/>
  <c r="Q132" i="1"/>
  <c r="Q362" i="1"/>
  <c r="Q308" i="1"/>
  <c r="Q361" i="1"/>
  <c r="Q507" i="1"/>
  <c r="Q360" i="1"/>
  <c r="Q359" i="1"/>
  <c r="Q358" i="1"/>
  <c r="Q267" i="1"/>
  <c r="Q307" i="1"/>
  <c r="Q306" i="1"/>
  <c r="Q305" i="1"/>
  <c r="Q357" i="1"/>
  <c r="Q356" i="1"/>
  <c r="Q104" i="1"/>
  <c r="Q355" i="1"/>
  <c r="Q458" i="1"/>
  <c r="Q126" i="1"/>
  <c r="Q354" i="1"/>
  <c r="Q506" i="1"/>
  <c r="Q304" i="1"/>
  <c r="Q266" i="1"/>
  <c r="Q353" i="1"/>
  <c r="Q457" i="1"/>
  <c r="Q301" i="1"/>
  <c r="Q177" i="1"/>
  <c r="Q505" i="1"/>
  <c r="Q265" i="1"/>
  <c r="Q203" i="1"/>
  <c r="Q352" i="1"/>
  <c r="Q351" i="1"/>
  <c r="Q118" i="1"/>
  <c r="Q350" i="1"/>
  <c r="Q160" i="1"/>
  <c r="Q349" i="1"/>
  <c r="Q264" i="1"/>
  <c r="Q504" i="1"/>
  <c r="Q348" i="1"/>
  <c r="Q39" i="1"/>
  <c r="Q503" i="1"/>
  <c r="Q78" i="1"/>
  <c r="Q176" i="1"/>
  <c r="Q202" i="1"/>
  <c r="Q347" i="1"/>
  <c r="Q74" i="1"/>
  <c r="Q346" i="1"/>
  <c r="Q345" i="1"/>
  <c r="Q456" i="1"/>
  <c r="Q300" i="1"/>
  <c r="Q69" i="1"/>
  <c r="Q344" i="1"/>
  <c r="Q299" i="1"/>
  <c r="Q263" i="1"/>
  <c r="Q298" i="1"/>
  <c r="Q49" i="1"/>
  <c r="Q455" i="1"/>
  <c r="Q262" i="1"/>
  <c r="Q175" i="1"/>
  <c r="Q261" i="1"/>
  <c r="Q229" i="1"/>
  <c r="Q343" i="1"/>
  <c r="Q297" i="1"/>
  <c r="Q502" i="1"/>
  <c r="Q32" i="1"/>
  <c r="Q113" i="1"/>
  <c r="Q296" i="1"/>
  <c r="Q174" i="1"/>
  <c r="Q125" i="1"/>
  <c r="Q342" i="1"/>
  <c r="Q454" i="1"/>
  <c r="Q105" i="1"/>
  <c r="Q50" i="1"/>
  <c r="Q228" i="1"/>
  <c r="Q341" i="1"/>
  <c r="Q44" i="1"/>
  <c r="Q295" i="1"/>
  <c r="Q340" i="1"/>
  <c r="Q339" i="1"/>
  <c r="Q227" i="1"/>
  <c r="Q453" i="1"/>
  <c r="Q452" i="1"/>
  <c r="Q149" i="1"/>
  <c r="Q226" i="1"/>
  <c r="Q159" i="1"/>
  <c r="Q501" i="1"/>
  <c r="Q337" i="1"/>
  <c r="Q336" i="1"/>
  <c r="Q500" i="1"/>
  <c r="Q201" i="1"/>
  <c r="Q225" i="1"/>
  <c r="Q335" i="1"/>
  <c r="Q27" i="1"/>
  <c r="Q334" i="1"/>
  <c r="Q158" i="1"/>
  <c r="Q499" i="1"/>
  <c r="Q498" i="1"/>
  <c r="Q333" i="1"/>
  <c r="Q109" i="1"/>
  <c r="Q148" i="1"/>
  <c r="Q260" i="1"/>
  <c r="Q18" i="1"/>
  <c r="Q294" i="1"/>
  <c r="Q16" i="1"/>
  <c r="Q111" i="1"/>
  <c r="Q332" i="1"/>
  <c r="Q57" i="1"/>
  <c r="Q331" i="1"/>
  <c r="Q200" i="1"/>
  <c r="Q156" i="1"/>
  <c r="Q155" i="1"/>
  <c r="X96" i="1" l="1"/>
  <c r="W96" i="1"/>
  <c r="V96" i="1"/>
  <c r="U96" i="1"/>
  <c r="T96" i="1"/>
  <c r="S96" i="1"/>
  <c r="R96" i="1"/>
  <c r="Q96" i="1"/>
  <c r="Y96" i="1" s="1"/>
  <c r="X145" i="1"/>
  <c r="W145" i="1"/>
  <c r="V145" i="1"/>
  <c r="U145" i="1"/>
  <c r="T145" i="1"/>
  <c r="S145" i="1"/>
  <c r="R145" i="1"/>
  <c r="Q145" i="1"/>
  <c r="Y145" i="1" s="1"/>
  <c r="X144" i="1"/>
  <c r="W144" i="1"/>
  <c r="V144" i="1"/>
  <c r="U144" i="1"/>
  <c r="T144" i="1"/>
  <c r="S144" i="1"/>
  <c r="R144" i="1"/>
  <c r="Q144" i="1"/>
  <c r="Y144" i="1" s="1"/>
  <c r="X289" i="1"/>
  <c r="W289" i="1"/>
  <c r="V289" i="1"/>
  <c r="U289" i="1"/>
  <c r="T289" i="1"/>
  <c r="S289" i="1"/>
  <c r="R289" i="1"/>
  <c r="Y289" i="1"/>
  <c r="X541" i="1"/>
  <c r="W541" i="1"/>
  <c r="V541" i="1"/>
  <c r="U541" i="1"/>
  <c r="T541" i="1"/>
  <c r="S541" i="1"/>
  <c r="R541" i="1"/>
  <c r="Y541" i="1"/>
  <c r="X197" i="1"/>
  <c r="W197" i="1"/>
  <c r="V197" i="1"/>
  <c r="U197" i="1"/>
  <c r="T197" i="1"/>
  <c r="S197" i="1"/>
  <c r="R197" i="1"/>
  <c r="Y197" i="1"/>
  <c r="X196" i="1"/>
  <c r="W196" i="1"/>
  <c r="V196" i="1"/>
  <c r="U196" i="1"/>
  <c r="T196" i="1"/>
  <c r="S196" i="1"/>
  <c r="R196" i="1"/>
  <c r="Y196" i="1"/>
  <c r="X173" i="1"/>
  <c r="W173" i="1"/>
  <c r="V173" i="1"/>
  <c r="U173" i="1"/>
  <c r="T173" i="1"/>
  <c r="S173" i="1"/>
  <c r="R173" i="1"/>
  <c r="Y173" i="1"/>
  <c r="X93" i="1"/>
  <c r="W93" i="1"/>
  <c r="V93" i="1"/>
  <c r="U93" i="1"/>
  <c r="T93" i="1"/>
  <c r="S93" i="1"/>
  <c r="R93" i="1"/>
  <c r="Y93" i="1"/>
  <c r="X258" i="1"/>
  <c r="W258" i="1"/>
  <c r="V258" i="1"/>
  <c r="U258" i="1"/>
  <c r="T258" i="1"/>
  <c r="S258" i="1"/>
  <c r="R258" i="1"/>
  <c r="Y258" i="1"/>
  <c r="X451" i="1"/>
  <c r="W451" i="1"/>
  <c r="V451" i="1"/>
  <c r="U451" i="1"/>
  <c r="T451" i="1"/>
  <c r="S451" i="1"/>
  <c r="R451" i="1"/>
  <c r="Y451" i="1"/>
  <c r="X545" i="1"/>
  <c r="W545" i="1"/>
  <c r="V545" i="1"/>
  <c r="U545" i="1"/>
  <c r="T545" i="1"/>
  <c r="S545" i="1"/>
  <c r="R545" i="1"/>
  <c r="Y545" i="1"/>
  <c r="X544" i="1"/>
  <c r="W544" i="1"/>
  <c r="V544" i="1"/>
  <c r="U544" i="1"/>
  <c r="T544" i="1"/>
  <c r="S544" i="1"/>
  <c r="R544" i="1"/>
  <c r="Y544" i="1"/>
  <c r="X85" i="1"/>
  <c r="W85" i="1"/>
  <c r="V85" i="1"/>
  <c r="U85" i="1"/>
  <c r="T85" i="1"/>
  <c r="S85" i="1"/>
  <c r="R85" i="1"/>
  <c r="Y85" i="1"/>
  <c r="X450" i="1"/>
  <c r="W450" i="1"/>
  <c r="V450" i="1"/>
  <c r="U450" i="1"/>
  <c r="T450" i="1"/>
  <c r="S450" i="1"/>
  <c r="R450" i="1"/>
  <c r="Y450" i="1"/>
  <c r="X497" i="1"/>
  <c r="W497" i="1"/>
  <c r="V497" i="1"/>
  <c r="U497" i="1"/>
  <c r="T497" i="1"/>
  <c r="S497" i="1"/>
  <c r="R497" i="1"/>
  <c r="Y497" i="1"/>
  <c r="X543" i="1"/>
  <c r="W543" i="1"/>
  <c r="V543" i="1"/>
  <c r="U543" i="1"/>
  <c r="T543" i="1"/>
  <c r="S543" i="1"/>
  <c r="R543" i="1"/>
  <c r="Y543" i="1"/>
  <c r="X449" i="1"/>
  <c r="W449" i="1"/>
  <c r="V449" i="1"/>
  <c r="U449" i="1"/>
  <c r="T449" i="1"/>
  <c r="S449" i="1"/>
  <c r="R449" i="1"/>
  <c r="Y449" i="1"/>
  <c r="X257" i="1"/>
  <c r="W257" i="1"/>
  <c r="V257" i="1"/>
  <c r="U257" i="1"/>
  <c r="T257" i="1"/>
  <c r="S257" i="1"/>
  <c r="R257" i="1"/>
  <c r="Y257" i="1"/>
  <c r="X21" i="1"/>
  <c r="W21" i="1"/>
  <c r="V21" i="1"/>
  <c r="U21" i="1"/>
  <c r="T21" i="1"/>
  <c r="S21" i="1"/>
  <c r="R21" i="1"/>
  <c r="Y21" i="1"/>
  <c r="X329" i="1"/>
  <c r="W329" i="1"/>
  <c r="V329" i="1"/>
  <c r="U329" i="1"/>
  <c r="T329" i="1"/>
  <c r="S329" i="1"/>
  <c r="R329" i="1"/>
  <c r="Y329" i="1"/>
  <c r="X542" i="1"/>
  <c r="W542" i="1"/>
  <c r="V542" i="1"/>
  <c r="U542" i="1"/>
  <c r="T542" i="1"/>
  <c r="S542" i="1"/>
  <c r="R542" i="1"/>
  <c r="Y542" i="1"/>
  <c r="X195" i="1"/>
  <c r="W195" i="1"/>
  <c r="V195" i="1"/>
  <c r="U195" i="1"/>
  <c r="T195" i="1"/>
  <c r="S195" i="1"/>
  <c r="R195" i="1"/>
  <c r="Y195" i="1"/>
  <c r="X72" i="1"/>
  <c r="W72" i="1"/>
  <c r="V72" i="1"/>
  <c r="U72" i="1"/>
  <c r="T72" i="1"/>
  <c r="S72" i="1"/>
  <c r="R72" i="1"/>
  <c r="Y72" i="1"/>
  <c r="X288" i="1"/>
  <c r="W288" i="1"/>
  <c r="V288" i="1"/>
  <c r="U288" i="1"/>
  <c r="T288" i="1"/>
  <c r="S288" i="1"/>
  <c r="R288" i="1"/>
  <c r="Y288" i="1"/>
  <c r="X520" i="1"/>
  <c r="W520" i="1"/>
  <c r="V520" i="1"/>
  <c r="U520" i="1"/>
  <c r="T520" i="1"/>
  <c r="S520" i="1"/>
  <c r="R520" i="1"/>
  <c r="Y520" i="1"/>
  <c r="X12" i="1"/>
  <c r="W12" i="1"/>
  <c r="V12" i="1"/>
  <c r="U12" i="1"/>
  <c r="T12" i="1"/>
  <c r="S12" i="1"/>
  <c r="R12" i="1"/>
  <c r="Y12" i="1"/>
  <c r="X327" i="1"/>
  <c r="W327" i="1"/>
  <c r="V327" i="1"/>
  <c r="U327" i="1"/>
  <c r="T327" i="1"/>
  <c r="S327" i="1"/>
  <c r="R327" i="1"/>
  <c r="Y327" i="1"/>
  <c r="X38" i="1"/>
  <c r="W38" i="1"/>
  <c r="V38" i="1"/>
  <c r="U38" i="1"/>
  <c r="T38" i="1"/>
  <c r="S38" i="1"/>
  <c r="R38" i="1"/>
  <c r="Y38" i="1"/>
  <c r="X516" i="1"/>
  <c r="W516" i="1"/>
  <c r="V516" i="1"/>
  <c r="U516" i="1"/>
  <c r="T516" i="1"/>
  <c r="S516" i="1"/>
  <c r="R516" i="1"/>
  <c r="Y516" i="1"/>
  <c r="X515" i="1"/>
  <c r="W515" i="1"/>
  <c r="V515" i="1"/>
  <c r="U515" i="1"/>
  <c r="T515" i="1"/>
  <c r="S515" i="1"/>
  <c r="R515" i="1"/>
  <c r="Y515" i="1"/>
  <c r="X77" i="1"/>
  <c r="W77" i="1"/>
  <c r="V77" i="1"/>
  <c r="U77" i="1"/>
  <c r="T77" i="1"/>
  <c r="S77" i="1"/>
  <c r="R77" i="1"/>
  <c r="Y77" i="1"/>
  <c r="X513" i="1"/>
  <c r="W513" i="1"/>
  <c r="V513" i="1"/>
  <c r="U513" i="1"/>
  <c r="T513" i="1"/>
  <c r="S513" i="1"/>
  <c r="R513" i="1"/>
  <c r="Y513" i="1"/>
  <c r="X81" i="1"/>
  <c r="W81" i="1"/>
  <c r="V81" i="1"/>
  <c r="U81" i="1"/>
  <c r="T81" i="1"/>
  <c r="S81" i="1"/>
  <c r="R81" i="1"/>
  <c r="Y81" i="1"/>
  <c r="X194" i="1"/>
  <c r="W194" i="1"/>
  <c r="V194" i="1"/>
  <c r="U194" i="1"/>
  <c r="T194" i="1"/>
  <c r="S194" i="1"/>
  <c r="R194" i="1"/>
  <c r="Y194" i="1"/>
  <c r="X448" i="1"/>
  <c r="W448" i="1"/>
  <c r="V448" i="1"/>
  <c r="U448" i="1"/>
  <c r="T448" i="1"/>
  <c r="S448" i="1"/>
  <c r="R448" i="1"/>
  <c r="Y448" i="1"/>
  <c r="X447" i="1"/>
  <c r="W447" i="1"/>
  <c r="V447" i="1"/>
  <c r="U447" i="1"/>
  <c r="T447" i="1"/>
  <c r="S447" i="1"/>
  <c r="R447" i="1"/>
  <c r="Y447" i="1"/>
  <c r="X540" i="1"/>
  <c r="W540" i="1"/>
  <c r="V540" i="1"/>
  <c r="U540" i="1"/>
  <c r="T540" i="1"/>
  <c r="S540" i="1"/>
  <c r="R540" i="1"/>
  <c r="Y540" i="1"/>
  <c r="X259" i="1"/>
  <c r="W259" i="1"/>
  <c r="V259" i="1"/>
  <c r="U259" i="1"/>
  <c r="T259" i="1"/>
  <c r="S259" i="1"/>
  <c r="R259" i="1"/>
  <c r="Y259" i="1"/>
  <c r="X143" i="1"/>
  <c r="W143" i="1"/>
  <c r="V143" i="1"/>
  <c r="U143" i="1"/>
  <c r="T143" i="1"/>
  <c r="S143" i="1"/>
  <c r="R143" i="1"/>
  <c r="Y143" i="1"/>
  <c r="X539" i="1"/>
  <c r="W539" i="1"/>
  <c r="V539" i="1"/>
  <c r="U539" i="1"/>
  <c r="T539" i="1"/>
  <c r="S539" i="1"/>
  <c r="R539" i="1"/>
  <c r="Y539" i="1"/>
  <c r="X446" i="1"/>
  <c r="W446" i="1"/>
  <c r="V446" i="1"/>
  <c r="U446" i="1"/>
  <c r="T446" i="1"/>
  <c r="S446" i="1"/>
  <c r="R446" i="1"/>
  <c r="Y446" i="1"/>
  <c r="X54" i="1"/>
  <c r="W54" i="1"/>
  <c r="V54" i="1"/>
  <c r="U54" i="1"/>
  <c r="T54" i="1"/>
  <c r="S54" i="1"/>
  <c r="R54" i="1"/>
  <c r="Y54" i="1"/>
  <c r="X496" i="1"/>
  <c r="W496" i="1"/>
  <c r="V496" i="1"/>
  <c r="U496" i="1"/>
  <c r="T496" i="1"/>
  <c r="S496" i="1"/>
  <c r="R496" i="1"/>
  <c r="Y496" i="1"/>
  <c r="X495" i="1"/>
  <c r="W495" i="1"/>
  <c r="V495" i="1"/>
  <c r="U495" i="1"/>
  <c r="T495" i="1"/>
  <c r="S495" i="1"/>
  <c r="R495" i="1"/>
  <c r="Y495" i="1"/>
  <c r="X287" i="1"/>
  <c r="W287" i="1"/>
  <c r="V287" i="1"/>
  <c r="U287" i="1"/>
  <c r="T287" i="1"/>
  <c r="S287" i="1"/>
  <c r="R287" i="1"/>
  <c r="Y287" i="1"/>
  <c r="X326" i="1"/>
  <c r="W326" i="1"/>
  <c r="V326" i="1"/>
  <c r="U326" i="1"/>
  <c r="T326" i="1"/>
  <c r="S326" i="1"/>
  <c r="R326" i="1"/>
  <c r="Y326" i="1"/>
  <c r="X193" i="1"/>
  <c r="W193" i="1"/>
  <c r="V193" i="1"/>
  <c r="U193" i="1"/>
  <c r="T193" i="1"/>
  <c r="S193" i="1"/>
  <c r="R193" i="1"/>
  <c r="Y193" i="1"/>
  <c r="X220" i="1"/>
  <c r="W220" i="1"/>
  <c r="V220" i="1"/>
  <c r="U220" i="1"/>
  <c r="T220" i="1"/>
  <c r="S220" i="1"/>
  <c r="R220" i="1"/>
  <c r="Y220" i="1"/>
  <c r="X325" i="1"/>
  <c r="W325" i="1"/>
  <c r="V325" i="1"/>
  <c r="U325" i="1"/>
  <c r="T325" i="1"/>
  <c r="S325" i="1"/>
  <c r="R325" i="1"/>
  <c r="Y325" i="1"/>
  <c r="X256" i="1"/>
  <c r="W256" i="1"/>
  <c r="V256" i="1"/>
  <c r="U256" i="1"/>
  <c r="T256" i="1"/>
  <c r="S256" i="1"/>
  <c r="R256" i="1"/>
  <c r="Y256" i="1"/>
  <c r="X494" i="1"/>
  <c r="W494" i="1"/>
  <c r="V494" i="1"/>
  <c r="U494" i="1"/>
  <c r="T494" i="1"/>
  <c r="S494" i="1"/>
  <c r="R494" i="1"/>
  <c r="Y494" i="1"/>
  <c r="X445" i="1"/>
  <c r="W445" i="1"/>
  <c r="V445" i="1"/>
  <c r="U445" i="1"/>
  <c r="T445" i="1"/>
  <c r="S445" i="1"/>
  <c r="R445" i="1"/>
  <c r="Y445" i="1"/>
  <c r="X112" i="1"/>
  <c r="W112" i="1"/>
  <c r="V112" i="1"/>
  <c r="U112" i="1"/>
  <c r="T112" i="1"/>
  <c r="S112" i="1"/>
  <c r="R112" i="1"/>
  <c r="Y112" i="1"/>
  <c r="X285" i="1"/>
  <c r="W285" i="1"/>
  <c r="V285" i="1"/>
  <c r="U285" i="1"/>
  <c r="T285" i="1"/>
  <c r="S285" i="1"/>
  <c r="R285" i="1"/>
  <c r="Y285" i="1"/>
  <c r="X198" i="1"/>
  <c r="W198" i="1"/>
  <c r="V198" i="1"/>
  <c r="U198" i="1"/>
  <c r="T198" i="1"/>
  <c r="S198" i="1"/>
  <c r="R198" i="1"/>
  <c r="Y198" i="1"/>
  <c r="X493" i="1"/>
  <c r="W493" i="1"/>
  <c r="V493" i="1"/>
  <c r="U493" i="1"/>
  <c r="T493" i="1"/>
  <c r="S493" i="1"/>
  <c r="R493" i="1"/>
  <c r="Y493" i="1"/>
  <c r="X444" i="1"/>
  <c r="W444" i="1"/>
  <c r="V444" i="1"/>
  <c r="U444" i="1"/>
  <c r="T444" i="1"/>
  <c r="S444" i="1"/>
  <c r="R444" i="1"/>
  <c r="Y444" i="1"/>
  <c r="X142" i="1"/>
  <c r="W142" i="1"/>
  <c r="V142" i="1"/>
  <c r="U142" i="1"/>
  <c r="T142" i="1"/>
  <c r="S142" i="1"/>
  <c r="R142" i="1"/>
  <c r="Y142" i="1"/>
  <c r="X219" i="1"/>
  <c r="W219" i="1"/>
  <c r="V219" i="1"/>
  <c r="U219" i="1"/>
  <c r="T219" i="1"/>
  <c r="S219" i="1"/>
  <c r="R219" i="1"/>
  <c r="Y219" i="1"/>
  <c r="X255" i="1"/>
  <c r="W255" i="1"/>
  <c r="V255" i="1"/>
  <c r="U255" i="1"/>
  <c r="T255" i="1"/>
  <c r="S255" i="1"/>
  <c r="R255" i="1"/>
  <c r="Y255" i="1"/>
  <c r="X131" i="1"/>
  <c r="W131" i="1"/>
  <c r="V131" i="1"/>
  <c r="U131" i="1"/>
  <c r="T131" i="1"/>
  <c r="S131" i="1"/>
  <c r="R131" i="1"/>
  <c r="Y131" i="1"/>
  <c r="X443" i="1"/>
  <c r="W443" i="1"/>
  <c r="V443" i="1"/>
  <c r="U443" i="1"/>
  <c r="T443" i="1"/>
  <c r="S443" i="1"/>
  <c r="R443" i="1"/>
  <c r="Y443" i="1"/>
  <c r="X191" i="1"/>
  <c r="W191" i="1"/>
  <c r="V191" i="1"/>
  <c r="U191" i="1"/>
  <c r="T191" i="1"/>
  <c r="S191" i="1"/>
  <c r="R191" i="1"/>
  <c r="Y191" i="1"/>
  <c r="X481" i="1"/>
  <c r="W481" i="1"/>
  <c r="V481" i="1"/>
  <c r="U481" i="1"/>
  <c r="T481" i="1"/>
  <c r="S481" i="1"/>
  <c r="R481" i="1"/>
  <c r="Y481" i="1"/>
  <c r="X480" i="1"/>
  <c r="W480" i="1"/>
  <c r="V480" i="1"/>
  <c r="U480" i="1"/>
  <c r="T480" i="1"/>
  <c r="S480" i="1"/>
  <c r="R480" i="1"/>
  <c r="Y480" i="1"/>
  <c r="X538" i="1"/>
  <c r="W538" i="1"/>
  <c r="V538" i="1"/>
  <c r="U538" i="1"/>
  <c r="T538" i="1"/>
  <c r="S538" i="1"/>
  <c r="R538" i="1"/>
  <c r="Y538" i="1"/>
  <c r="X442" i="1"/>
  <c r="W442" i="1"/>
  <c r="V442" i="1"/>
  <c r="U442" i="1"/>
  <c r="T442" i="1"/>
  <c r="S442" i="1"/>
  <c r="R442" i="1"/>
  <c r="Y442" i="1"/>
  <c r="X441" i="1"/>
  <c r="W441" i="1"/>
  <c r="V441" i="1"/>
  <c r="U441" i="1"/>
  <c r="T441" i="1"/>
  <c r="S441" i="1"/>
  <c r="R441" i="1"/>
  <c r="Y441" i="1"/>
  <c r="X324" i="1"/>
  <c r="W324" i="1"/>
  <c r="V324" i="1"/>
  <c r="U324" i="1"/>
  <c r="T324" i="1"/>
  <c r="S324" i="1"/>
  <c r="R324" i="1"/>
  <c r="Y324" i="1"/>
  <c r="X475" i="1"/>
  <c r="W475" i="1"/>
  <c r="V475" i="1"/>
  <c r="U475" i="1"/>
  <c r="T475" i="1"/>
  <c r="S475" i="1"/>
  <c r="R475" i="1"/>
  <c r="Y475" i="1"/>
  <c r="X474" i="1"/>
  <c r="W474" i="1"/>
  <c r="V474" i="1"/>
  <c r="U474" i="1"/>
  <c r="T474" i="1"/>
  <c r="S474" i="1"/>
  <c r="R474" i="1"/>
  <c r="Y474" i="1"/>
  <c r="X473" i="1"/>
  <c r="W473" i="1"/>
  <c r="V473" i="1"/>
  <c r="U473" i="1"/>
  <c r="T473" i="1"/>
  <c r="S473" i="1"/>
  <c r="R473" i="1"/>
  <c r="Y473" i="1"/>
  <c r="X53" i="1"/>
  <c r="W53" i="1"/>
  <c r="V53" i="1"/>
  <c r="U53" i="1"/>
  <c r="T53" i="1"/>
  <c r="S53" i="1"/>
  <c r="R53" i="1"/>
  <c r="Y53" i="1"/>
  <c r="X471" i="1"/>
  <c r="W471" i="1"/>
  <c r="V471" i="1"/>
  <c r="U471" i="1"/>
  <c r="T471" i="1"/>
  <c r="S471" i="1"/>
  <c r="R471" i="1"/>
  <c r="Y471" i="1"/>
  <c r="X29" i="1"/>
  <c r="W29" i="1"/>
  <c r="V29" i="1"/>
  <c r="U29" i="1"/>
  <c r="T29" i="1"/>
  <c r="S29" i="1"/>
  <c r="R29" i="1"/>
  <c r="Y29" i="1"/>
  <c r="X31" i="1"/>
  <c r="W31" i="1"/>
  <c r="V31" i="1"/>
  <c r="U31" i="1"/>
  <c r="T31" i="1"/>
  <c r="S31" i="1"/>
  <c r="R31" i="1"/>
  <c r="Y31" i="1"/>
  <c r="X440" i="1"/>
  <c r="W440" i="1"/>
  <c r="V440" i="1"/>
  <c r="U440" i="1"/>
  <c r="T440" i="1"/>
  <c r="S440" i="1"/>
  <c r="R440" i="1"/>
  <c r="Y440" i="1"/>
  <c r="X254" i="1"/>
  <c r="W254" i="1"/>
  <c r="V254" i="1"/>
  <c r="U254" i="1"/>
  <c r="T254" i="1"/>
  <c r="S254" i="1"/>
  <c r="R254" i="1"/>
  <c r="Y254" i="1"/>
  <c r="X492" i="1"/>
  <c r="W492" i="1"/>
  <c r="V492" i="1"/>
  <c r="U492" i="1"/>
  <c r="T492" i="1"/>
  <c r="S492" i="1"/>
  <c r="R492" i="1"/>
  <c r="Y492" i="1"/>
  <c r="X465" i="1"/>
  <c r="W465" i="1"/>
  <c r="V465" i="1"/>
  <c r="U465" i="1"/>
  <c r="T465" i="1"/>
  <c r="S465" i="1"/>
  <c r="R465" i="1"/>
  <c r="Y465" i="1"/>
  <c r="X13" i="1"/>
  <c r="W13" i="1"/>
  <c r="V13" i="1"/>
  <c r="U13" i="1"/>
  <c r="T13" i="1"/>
  <c r="S13" i="1"/>
  <c r="R13" i="1"/>
  <c r="Y13" i="1"/>
  <c r="X537" i="1"/>
  <c r="W537" i="1"/>
  <c r="V537" i="1"/>
  <c r="U537" i="1"/>
  <c r="T537" i="1"/>
  <c r="S537" i="1"/>
  <c r="R537" i="1"/>
  <c r="Y537" i="1"/>
  <c r="X323" i="1"/>
  <c r="W323" i="1"/>
  <c r="V323" i="1"/>
  <c r="U323" i="1"/>
  <c r="T323" i="1"/>
  <c r="S323" i="1"/>
  <c r="R323" i="1"/>
  <c r="Y323" i="1"/>
  <c r="X491" i="1"/>
  <c r="W491" i="1"/>
  <c r="V491" i="1"/>
  <c r="U491" i="1"/>
  <c r="T491" i="1"/>
  <c r="S491" i="1"/>
  <c r="R491" i="1"/>
  <c r="Y491" i="1"/>
  <c r="X321" i="1"/>
  <c r="W321" i="1"/>
  <c r="V321" i="1"/>
  <c r="U321" i="1"/>
  <c r="T321" i="1"/>
  <c r="S321" i="1"/>
  <c r="R321" i="1"/>
  <c r="Y321" i="1"/>
  <c r="X490" i="1"/>
  <c r="W490" i="1"/>
  <c r="V490" i="1"/>
  <c r="U490" i="1"/>
  <c r="T490" i="1"/>
  <c r="S490" i="1"/>
  <c r="R490" i="1"/>
  <c r="Y490" i="1"/>
  <c r="X293" i="1"/>
  <c r="W293" i="1"/>
  <c r="V293" i="1"/>
  <c r="U293" i="1"/>
  <c r="T293" i="1"/>
  <c r="S293" i="1"/>
  <c r="R293" i="1"/>
  <c r="Y293" i="1"/>
  <c r="X253" i="1"/>
  <c r="W253" i="1"/>
  <c r="V253" i="1"/>
  <c r="U253" i="1"/>
  <c r="T253" i="1"/>
  <c r="S253" i="1"/>
  <c r="R253" i="1"/>
  <c r="Y253" i="1"/>
  <c r="X218" i="1"/>
  <c r="W218" i="1"/>
  <c r="V218" i="1"/>
  <c r="U218" i="1"/>
  <c r="T218" i="1"/>
  <c r="S218" i="1"/>
  <c r="R218" i="1"/>
  <c r="Y218" i="1"/>
  <c r="X217" i="1"/>
  <c r="W217" i="1"/>
  <c r="V217" i="1"/>
  <c r="U217" i="1"/>
  <c r="T217" i="1"/>
  <c r="S217" i="1"/>
  <c r="R217" i="1"/>
  <c r="Y217" i="1"/>
  <c r="X536" i="1"/>
  <c r="W536" i="1"/>
  <c r="V536" i="1"/>
  <c r="U536" i="1"/>
  <c r="T536" i="1"/>
  <c r="S536" i="1"/>
  <c r="R536" i="1"/>
  <c r="Y536" i="1"/>
  <c r="X107" i="1"/>
  <c r="W107" i="1"/>
  <c r="V107" i="1"/>
  <c r="U107" i="1"/>
  <c r="T107" i="1"/>
  <c r="S107" i="1"/>
  <c r="R107" i="1"/>
  <c r="Y107" i="1"/>
  <c r="X216" i="1"/>
  <c r="W216" i="1"/>
  <c r="V216" i="1"/>
  <c r="U216" i="1"/>
  <c r="T216" i="1"/>
  <c r="S216" i="1"/>
  <c r="R216" i="1"/>
  <c r="Y216" i="1"/>
  <c r="X439" i="1"/>
  <c r="W439" i="1"/>
  <c r="V439" i="1"/>
  <c r="U439" i="1"/>
  <c r="T439" i="1"/>
  <c r="S439" i="1"/>
  <c r="R439" i="1"/>
  <c r="Y439" i="1"/>
  <c r="X535" i="1"/>
  <c r="W535" i="1"/>
  <c r="V535" i="1"/>
  <c r="U535" i="1"/>
  <c r="T535" i="1"/>
  <c r="S535" i="1"/>
  <c r="R535" i="1"/>
  <c r="Y535" i="1"/>
  <c r="X438" i="1"/>
  <c r="W438" i="1"/>
  <c r="V438" i="1"/>
  <c r="U438" i="1"/>
  <c r="T438" i="1"/>
  <c r="S438" i="1"/>
  <c r="R438" i="1"/>
  <c r="Y438" i="1"/>
  <c r="X489" i="1"/>
  <c r="W489" i="1"/>
  <c r="V489" i="1"/>
  <c r="U489" i="1"/>
  <c r="T489" i="1"/>
  <c r="S489" i="1"/>
  <c r="R489" i="1"/>
  <c r="Y489" i="1"/>
  <c r="X100" i="1"/>
  <c r="W100" i="1"/>
  <c r="V100" i="1"/>
  <c r="U100" i="1"/>
  <c r="T100" i="1"/>
  <c r="S100" i="1"/>
  <c r="R100" i="1"/>
  <c r="Y100" i="1"/>
  <c r="X437" i="1"/>
  <c r="W437" i="1"/>
  <c r="V437" i="1"/>
  <c r="U437" i="1"/>
  <c r="T437" i="1"/>
  <c r="S437" i="1"/>
  <c r="R437" i="1"/>
  <c r="Y437" i="1"/>
  <c r="X436" i="1"/>
  <c r="W436" i="1"/>
  <c r="V436" i="1"/>
  <c r="U436" i="1"/>
  <c r="T436" i="1"/>
  <c r="S436" i="1"/>
  <c r="R436" i="1"/>
  <c r="Y436" i="1"/>
  <c r="X435" i="1"/>
  <c r="W435" i="1"/>
  <c r="V435" i="1"/>
  <c r="U435" i="1"/>
  <c r="T435" i="1"/>
  <c r="S435" i="1"/>
  <c r="R435" i="1"/>
  <c r="Y435" i="1"/>
  <c r="X488" i="1"/>
  <c r="W488" i="1"/>
  <c r="V488" i="1"/>
  <c r="U488" i="1"/>
  <c r="T488" i="1"/>
  <c r="S488" i="1"/>
  <c r="R488" i="1"/>
  <c r="Y488" i="1"/>
  <c r="X284" i="1"/>
  <c r="W284" i="1"/>
  <c r="V284" i="1"/>
  <c r="U284" i="1"/>
  <c r="T284" i="1"/>
  <c r="S284" i="1"/>
  <c r="R284" i="1"/>
  <c r="Y284" i="1"/>
  <c r="X487" i="1"/>
  <c r="W487" i="1"/>
  <c r="V487" i="1"/>
  <c r="U487" i="1"/>
  <c r="T487" i="1"/>
  <c r="S487" i="1"/>
  <c r="R487" i="1"/>
  <c r="Y487" i="1"/>
  <c r="X73" i="1"/>
  <c r="W73" i="1"/>
  <c r="V73" i="1"/>
  <c r="U73" i="1"/>
  <c r="T73" i="1"/>
  <c r="S73" i="1"/>
  <c r="R73" i="1"/>
  <c r="Y73" i="1"/>
  <c r="X79" i="1"/>
  <c r="W79" i="1"/>
  <c r="V79" i="1"/>
  <c r="U79" i="1"/>
  <c r="T79" i="1"/>
  <c r="S79" i="1"/>
  <c r="R79" i="1"/>
  <c r="Y79" i="1"/>
  <c r="X117" i="1"/>
  <c r="W117" i="1"/>
  <c r="V117" i="1"/>
  <c r="U117" i="1"/>
  <c r="T117" i="1"/>
  <c r="S117" i="1"/>
  <c r="R117" i="1"/>
  <c r="Y117" i="1"/>
  <c r="X283" i="1"/>
  <c r="W283" i="1"/>
  <c r="V283" i="1"/>
  <c r="U283" i="1"/>
  <c r="T283" i="1"/>
  <c r="S283" i="1"/>
  <c r="R283" i="1"/>
  <c r="Y283" i="1"/>
  <c r="X434" i="1"/>
  <c r="W434" i="1"/>
  <c r="V434" i="1"/>
  <c r="U434" i="1"/>
  <c r="T434" i="1"/>
  <c r="S434" i="1"/>
  <c r="R434" i="1"/>
  <c r="Y434" i="1"/>
  <c r="X252" i="1"/>
  <c r="W252" i="1"/>
  <c r="V252" i="1"/>
  <c r="U252" i="1"/>
  <c r="T252" i="1"/>
  <c r="S252" i="1"/>
  <c r="R252" i="1"/>
  <c r="Y252" i="1"/>
  <c r="X141" i="1"/>
  <c r="W141" i="1"/>
  <c r="V141" i="1"/>
  <c r="U141" i="1"/>
  <c r="T141" i="1"/>
  <c r="S141" i="1"/>
  <c r="R141" i="1"/>
  <c r="Y141" i="1"/>
  <c r="X190" i="1"/>
  <c r="W190" i="1"/>
  <c r="V190" i="1"/>
  <c r="U190" i="1"/>
  <c r="T190" i="1"/>
  <c r="S190" i="1"/>
  <c r="R190" i="1"/>
  <c r="Y190" i="1"/>
  <c r="X433" i="1"/>
  <c r="W433" i="1"/>
  <c r="V433" i="1"/>
  <c r="U433" i="1"/>
  <c r="T433" i="1"/>
  <c r="S433" i="1"/>
  <c r="R433" i="1"/>
  <c r="Y433" i="1"/>
  <c r="X251" i="1"/>
  <c r="W251" i="1"/>
  <c r="V251" i="1"/>
  <c r="U251" i="1"/>
  <c r="T251" i="1"/>
  <c r="S251" i="1"/>
  <c r="R251" i="1"/>
  <c r="Y251" i="1"/>
  <c r="X116" i="1"/>
  <c r="W116" i="1"/>
  <c r="V116" i="1"/>
  <c r="U116" i="1"/>
  <c r="T116" i="1"/>
  <c r="S116" i="1"/>
  <c r="R116" i="1"/>
  <c r="Y116" i="1"/>
  <c r="X429" i="1"/>
  <c r="W429" i="1"/>
  <c r="V429" i="1"/>
  <c r="U429" i="1"/>
  <c r="T429" i="1"/>
  <c r="S429" i="1"/>
  <c r="R429" i="1"/>
  <c r="Y429" i="1"/>
  <c r="X486" i="1"/>
  <c r="W486" i="1"/>
  <c r="V486" i="1"/>
  <c r="U486" i="1"/>
  <c r="T486" i="1"/>
  <c r="S486" i="1"/>
  <c r="R486" i="1"/>
  <c r="Y486" i="1"/>
  <c r="X534" i="1"/>
  <c r="W534" i="1"/>
  <c r="V534" i="1"/>
  <c r="U534" i="1"/>
  <c r="T534" i="1"/>
  <c r="S534" i="1"/>
  <c r="R534" i="1"/>
  <c r="Y534" i="1"/>
  <c r="X432" i="1"/>
  <c r="W432" i="1"/>
  <c r="V432" i="1"/>
  <c r="U432" i="1"/>
  <c r="T432" i="1"/>
  <c r="S432" i="1"/>
  <c r="R432" i="1"/>
  <c r="Y432" i="1"/>
  <c r="X172" i="1"/>
  <c r="W172" i="1"/>
  <c r="V172" i="1"/>
  <c r="U172" i="1"/>
  <c r="T172" i="1"/>
  <c r="S172" i="1"/>
  <c r="R172" i="1"/>
  <c r="Y172" i="1"/>
  <c r="X250" i="1"/>
  <c r="W250" i="1"/>
  <c r="V250" i="1"/>
  <c r="U250" i="1"/>
  <c r="T250" i="1"/>
  <c r="S250" i="1"/>
  <c r="R250" i="1"/>
  <c r="Y250" i="1"/>
  <c r="X423" i="1"/>
  <c r="W423" i="1"/>
  <c r="V423" i="1"/>
  <c r="U423" i="1"/>
  <c r="T423" i="1"/>
  <c r="S423" i="1"/>
  <c r="R423" i="1"/>
  <c r="Y423" i="1"/>
  <c r="X431" i="1"/>
  <c r="W431" i="1"/>
  <c r="V431" i="1"/>
  <c r="U431" i="1"/>
  <c r="T431" i="1"/>
  <c r="S431" i="1"/>
  <c r="R431" i="1"/>
  <c r="Y431" i="1"/>
  <c r="X421" i="1"/>
  <c r="W421" i="1"/>
  <c r="V421" i="1"/>
  <c r="U421" i="1"/>
  <c r="T421" i="1"/>
  <c r="S421" i="1"/>
  <c r="R421" i="1"/>
  <c r="Y421" i="1"/>
  <c r="X281" i="1"/>
  <c r="W281" i="1"/>
  <c r="V281" i="1"/>
  <c r="U281" i="1"/>
  <c r="T281" i="1"/>
  <c r="S281" i="1"/>
  <c r="R281" i="1"/>
  <c r="Y281" i="1"/>
  <c r="X419" i="1"/>
  <c r="W419" i="1"/>
  <c r="V419" i="1"/>
  <c r="U419" i="1"/>
  <c r="T419" i="1"/>
  <c r="S419" i="1"/>
  <c r="R419" i="1"/>
  <c r="Y419" i="1"/>
  <c r="X249" i="1"/>
  <c r="W249" i="1"/>
  <c r="V249" i="1"/>
  <c r="U249" i="1"/>
  <c r="T249" i="1"/>
  <c r="S249" i="1"/>
  <c r="R249" i="1"/>
  <c r="Y249" i="1"/>
  <c r="X224" i="1"/>
  <c r="W224" i="1"/>
  <c r="V224" i="1"/>
  <c r="U224" i="1"/>
  <c r="T224" i="1"/>
  <c r="S224" i="1"/>
  <c r="R224" i="1"/>
  <c r="Y224" i="1"/>
  <c r="X430" i="1"/>
  <c r="W430" i="1"/>
  <c r="V430" i="1"/>
  <c r="U430" i="1"/>
  <c r="T430" i="1"/>
  <c r="S430" i="1"/>
  <c r="R430" i="1"/>
  <c r="Y430" i="1"/>
  <c r="X122" i="1"/>
  <c r="W122" i="1"/>
  <c r="V122" i="1"/>
  <c r="U122" i="1"/>
  <c r="T122" i="1"/>
  <c r="S122" i="1"/>
  <c r="R122" i="1"/>
  <c r="Y122" i="1"/>
  <c r="X485" i="1"/>
  <c r="W485" i="1"/>
  <c r="V485" i="1"/>
  <c r="U485" i="1"/>
  <c r="T485" i="1"/>
  <c r="S485" i="1"/>
  <c r="R485" i="1"/>
  <c r="Y485" i="1"/>
  <c r="X280" i="1"/>
  <c r="W280" i="1"/>
  <c r="V280" i="1"/>
  <c r="U280" i="1"/>
  <c r="T280" i="1"/>
  <c r="S280" i="1"/>
  <c r="R280" i="1"/>
  <c r="Y280" i="1"/>
  <c r="X484" i="1"/>
  <c r="W484" i="1"/>
  <c r="V484" i="1"/>
  <c r="U484" i="1"/>
  <c r="T484" i="1"/>
  <c r="S484" i="1"/>
  <c r="R484" i="1"/>
  <c r="Y484" i="1"/>
  <c r="X533" i="1"/>
  <c r="W533" i="1"/>
  <c r="V533" i="1"/>
  <c r="U533" i="1"/>
  <c r="T533" i="1"/>
  <c r="S533" i="1"/>
  <c r="R533" i="1"/>
  <c r="Y533" i="1"/>
  <c r="X215" i="1"/>
  <c r="W215" i="1"/>
  <c r="V215" i="1"/>
  <c r="U215" i="1"/>
  <c r="T215" i="1"/>
  <c r="S215" i="1"/>
  <c r="R215" i="1"/>
  <c r="Y215" i="1"/>
  <c r="X223" i="1"/>
  <c r="W223" i="1"/>
  <c r="V223" i="1"/>
  <c r="U223" i="1"/>
  <c r="T223" i="1"/>
  <c r="S223" i="1"/>
  <c r="R223" i="1"/>
  <c r="Y223" i="1"/>
  <c r="X279" i="1"/>
  <c r="W279" i="1"/>
  <c r="V279" i="1"/>
  <c r="U279" i="1"/>
  <c r="T279" i="1"/>
  <c r="S279" i="1"/>
  <c r="R279" i="1"/>
  <c r="Y279" i="1"/>
  <c r="X102" i="1"/>
  <c r="W102" i="1"/>
  <c r="V102" i="1"/>
  <c r="U102" i="1"/>
  <c r="T102" i="1"/>
  <c r="S102" i="1"/>
  <c r="R102" i="1"/>
  <c r="Y102" i="1"/>
  <c r="X140" i="1"/>
  <c r="W140" i="1"/>
  <c r="V140" i="1"/>
  <c r="U140" i="1"/>
  <c r="T140" i="1"/>
  <c r="S140" i="1"/>
  <c r="R140" i="1"/>
  <c r="Y140" i="1"/>
  <c r="X483" i="1"/>
  <c r="W483" i="1"/>
  <c r="V483" i="1"/>
  <c r="U483" i="1"/>
  <c r="T483" i="1"/>
  <c r="S483" i="1"/>
  <c r="R483" i="1"/>
  <c r="Y483" i="1"/>
  <c r="X130" i="1"/>
  <c r="W130" i="1"/>
  <c r="V130" i="1"/>
  <c r="U130" i="1"/>
  <c r="T130" i="1"/>
  <c r="S130" i="1"/>
  <c r="R130" i="1"/>
  <c r="Y130" i="1"/>
  <c r="X214" i="1"/>
  <c r="W214" i="1"/>
  <c r="V214" i="1"/>
  <c r="U214" i="1"/>
  <c r="T214" i="1"/>
  <c r="S214" i="1"/>
  <c r="R214" i="1"/>
  <c r="Y214" i="1"/>
  <c r="X402" i="1"/>
  <c r="W402" i="1"/>
  <c r="V402" i="1"/>
  <c r="U402" i="1"/>
  <c r="T402" i="1"/>
  <c r="S402" i="1"/>
  <c r="R402" i="1"/>
  <c r="Y402" i="1"/>
  <c r="X401" i="1"/>
  <c r="W401" i="1"/>
  <c r="V401" i="1"/>
  <c r="U401" i="1"/>
  <c r="T401" i="1"/>
  <c r="S401" i="1"/>
  <c r="R401" i="1"/>
  <c r="Y401" i="1"/>
  <c r="X428" i="1"/>
  <c r="W428" i="1"/>
  <c r="V428" i="1"/>
  <c r="U428" i="1"/>
  <c r="T428" i="1"/>
  <c r="S428" i="1"/>
  <c r="R428" i="1"/>
  <c r="Y428" i="1"/>
  <c r="X427" i="1"/>
  <c r="W427" i="1"/>
  <c r="V427" i="1"/>
  <c r="U427" i="1"/>
  <c r="T427" i="1"/>
  <c r="S427" i="1"/>
  <c r="R427" i="1"/>
  <c r="Y427" i="1"/>
  <c r="X171" i="1"/>
  <c r="W171" i="1"/>
  <c r="V171" i="1"/>
  <c r="U171" i="1"/>
  <c r="T171" i="1"/>
  <c r="S171" i="1"/>
  <c r="R171" i="1"/>
  <c r="Y171" i="1"/>
  <c r="X248" i="1"/>
  <c r="W248" i="1"/>
  <c r="V248" i="1"/>
  <c r="U248" i="1"/>
  <c r="T248" i="1"/>
  <c r="S248" i="1"/>
  <c r="R248" i="1"/>
  <c r="Y248" i="1"/>
  <c r="X396" i="1"/>
  <c r="W396" i="1"/>
  <c r="V396" i="1"/>
  <c r="U396" i="1"/>
  <c r="T396" i="1"/>
  <c r="S396" i="1"/>
  <c r="R396" i="1"/>
  <c r="Y396" i="1"/>
  <c r="X426" i="1"/>
  <c r="W426" i="1"/>
  <c r="V426" i="1"/>
  <c r="U426" i="1"/>
  <c r="T426" i="1"/>
  <c r="S426" i="1"/>
  <c r="R426" i="1"/>
  <c r="Y426" i="1"/>
  <c r="X247" i="1"/>
  <c r="W247" i="1"/>
  <c r="V247" i="1"/>
  <c r="U247" i="1"/>
  <c r="T247" i="1"/>
  <c r="S247" i="1"/>
  <c r="R247" i="1"/>
  <c r="Y247" i="1"/>
  <c r="X99" i="1"/>
  <c r="W99" i="1"/>
  <c r="V99" i="1"/>
  <c r="U99" i="1"/>
  <c r="T99" i="1"/>
  <c r="S99" i="1"/>
  <c r="R99" i="1"/>
  <c r="Y99" i="1"/>
  <c r="X11" i="1"/>
  <c r="W11" i="1"/>
  <c r="V11" i="1"/>
  <c r="U11" i="1"/>
  <c r="T11" i="1"/>
  <c r="S11" i="1"/>
  <c r="R11" i="1"/>
  <c r="Y11" i="1"/>
  <c r="X482" i="1"/>
  <c r="W482" i="1"/>
  <c r="V482" i="1"/>
  <c r="U482" i="1"/>
  <c r="T482" i="1"/>
  <c r="S482" i="1"/>
  <c r="R482" i="1"/>
  <c r="Y482" i="1"/>
  <c r="X154" i="1"/>
  <c r="W154" i="1"/>
  <c r="V154" i="1"/>
  <c r="U154" i="1"/>
  <c r="T154" i="1"/>
  <c r="S154" i="1"/>
  <c r="R154" i="1"/>
  <c r="Y154" i="1"/>
  <c r="X389" i="1"/>
  <c r="W389" i="1"/>
  <c r="V389" i="1"/>
  <c r="U389" i="1"/>
  <c r="T389" i="1"/>
  <c r="S389" i="1"/>
  <c r="R389" i="1"/>
  <c r="Y389" i="1"/>
  <c r="X320" i="1"/>
  <c r="W320" i="1"/>
  <c r="V320" i="1"/>
  <c r="U320" i="1"/>
  <c r="T320" i="1"/>
  <c r="S320" i="1"/>
  <c r="R320" i="1"/>
  <c r="Y320" i="1"/>
  <c r="X425" i="1"/>
  <c r="W425" i="1"/>
  <c r="V425" i="1"/>
  <c r="U425" i="1"/>
  <c r="T425" i="1"/>
  <c r="S425" i="1"/>
  <c r="R425" i="1"/>
  <c r="Y425" i="1"/>
  <c r="X83" i="1"/>
  <c r="W83" i="1"/>
  <c r="V83" i="1"/>
  <c r="U83" i="1"/>
  <c r="T83" i="1"/>
  <c r="S83" i="1"/>
  <c r="R83" i="1"/>
  <c r="Y83" i="1"/>
  <c r="X106" i="1"/>
  <c r="W106" i="1"/>
  <c r="V106" i="1"/>
  <c r="U106" i="1"/>
  <c r="T106" i="1"/>
  <c r="S106" i="1"/>
  <c r="R106" i="1"/>
  <c r="Y106" i="1"/>
  <c r="X424" i="1"/>
  <c r="W424" i="1"/>
  <c r="V424" i="1"/>
  <c r="U424" i="1"/>
  <c r="T424" i="1"/>
  <c r="S424" i="1"/>
  <c r="R424" i="1"/>
  <c r="Y424" i="1"/>
  <c r="X139" i="1"/>
  <c r="W139" i="1"/>
  <c r="V139" i="1"/>
  <c r="U139" i="1"/>
  <c r="T139" i="1"/>
  <c r="S139" i="1"/>
  <c r="R139" i="1"/>
  <c r="Y139" i="1"/>
  <c r="X189" i="1"/>
  <c r="W189" i="1"/>
  <c r="V189" i="1"/>
  <c r="U189" i="1"/>
  <c r="T189" i="1"/>
  <c r="S189" i="1"/>
  <c r="R189" i="1"/>
  <c r="Y189" i="1"/>
  <c r="X422" i="1"/>
  <c r="W422" i="1"/>
  <c r="V422" i="1"/>
  <c r="U422" i="1"/>
  <c r="T422" i="1"/>
  <c r="S422" i="1"/>
  <c r="R422" i="1"/>
  <c r="Y422" i="1"/>
  <c r="X222" i="1"/>
  <c r="W222" i="1"/>
  <c r="V222" i="1"/>
  <c r="U222" i="1"/>
  <c r="T222" i="1"/>
  <c r="S222" i="1"/>
  <c r="R222" i="1"/>
  <c r="Y222" i="1"/>
  <c r="X97" i="1"/>
  <c r="W97" i="1"/>
  <c r="V97" i="1"/>
  <c r="U97" i="1"/>
  <c r="T97" i="1"/>
  <c r="S97" i="1"/>
  <c r="R97" i="1"/>
  <c r="Y97" i="1"/>
  <c r="X246" i="1"/>
  <c r="W246" i="1"/>
  <c r="V246" i="1"/>
  <c r="U246" i="1"/>
  <c r="T246" i="1"/>
  <c r="S246" i="1"/>
  <c r="R246" i="1"/>
  <c r="Y246" i="1"/>
  <c r="X420" i="1"/>
  <c r="W420" i="1"/>
  <c r="V420" i="1"/>
  <c r="U420" i="1"/>
  <c r="T420" i="1"/>
  <c r="S420" i="1"/>
  <c r="R420" i="1"/>
  <c r="Y420" i="1"/>
  <c r="X19" i="1"/>
  <c r="W19" i="1"/>
  <c r="V19" i="1"/>
  <c r="U19" i="1"/>
  <c r="T19" i="1"/>
  <c r="S19" i="1"/>
  <c r="R19" i="1"/>
  <c r="Y19" i="1"/>
  <c r="X278" i="1"/>
  <c r="W278" i="1"/>
  <c r="V278" i="1"/>
  <c r="U278" i="1"/>
  <c r="T278" i="1"/>
  <c r="S278" i="1"/>
  <c r="R278" i="1"/>
  <c r="Y278" i="1"/>
  <c r="X532" i="1"/>
  <c r="W532" i="1"/>
  <c r="V532" i="1"/>
  <c r="U532" i="1"/>
  <c r="T532" i="1"/>
  <c r="S532" i="1"/>
  <c r="R532" i="1"/>
  <c r="Y532" i="1"/>
  <c r="X277" i="1"/>
  <c r="W277" i="1"/>
  <c r="V277" i="1"/>
  <c r="U277" i="1"/>
  <c r="T277" i="1"/>
  <c r="S277" i="1"/>
  <c r="R277" i="1"/>
  <c r="Y277" i="1"/>
  <c r="X418" i="1"/>
  <c r="W418" i="1"/>
  <c r="V418" i="1"/>
  <c r="U418" i="1"/>
  <c r="T418" i="1"/>
  <c r="S418" i="1"/>
  <c r="R418" i="1"/>
  <c r="Y418" i="1"/>
  <c r="X276" i="1"/>
  <c r="W276" i="1"/>
  <c r="V276" i="1"/>
  <c r="U276" i="1"/>
  <c r="T276" i="1"/>
  <c r="S276" i="1"/>
  <c r="R276" i="1"/>
  <c r="Y276" i="1"/>
  <c r="X30" i="1"/>
  <c r="W30" i="1"/>
  <c r="V30" i="1"/>
  <c r="U30" i="1"/>
  <c r="T30" i="1"/>
  <c r="S30" i="1"/>
  <c r="R30" i="1"/>
  <c r="Y30" i="1"/>
  <c r="X417" i="1"/>
  <c r="W417" i="1"/>
  <c r="V417" i="1"/>
  <c r="U417" i="1"/>
  <c r="T417" i="1"/>
  <c r="S417" i="1"/>
  <c r="R417" i="1"/>
  <c r="Y417" i="1"/>
  <c r="X138" i="1"/>
  <c r="W138" i="1"/>
  <c r="V138" i="1"/>
  <c r="U138" i="1"/>
  <c r="T138" i="1"/>
  <c r="S138" i="1"/>
  <c r="R138" i="1"/>
  <c r="Y138" i="1"/>
  <c r="X319" i="1"/>
  <c r="W319" i="1"/>
  <c r="V319" i="1"/>
  <c r="U319" i="1"/>
  <c r="T319" i="1"/>
  <c r="S319" i="1"/>
  <c r="R319" i="1"/>
  <c r="Y319" i="1"/>
  <c r="X129" i="1"/>
  <c r="W129" i="1"/>
  <c r="V129" i="1"/>
  <c r="U129" i="1"/>
  <c r="T129" i="1"/>
  <c r="S129" i="1"/>
  <c r="R129" i="1"/>
  <c r="Y129" i="1"/>
  <c r="X103" i="1"/>
  <c r="W103" i="1"/>
  <c r="V103" i="1"/>
  <c r="U103" i="1"/>
  <c r="T103" i="1"/>
  <c r="S103" i="1"/>
  <c r="R103" i="1"/>
  <c r="Y103" i="1"/>
  <c r="X80" i="1"/>
  <c r="W80" i="1"/>
  <c r="V80" i="1"/>
  <c r="U80" i="1"/>
  <c r="T80" i="1"/>
  <c r="S80" i="1"/>
  <c r="R80" i="1"/>
  <c r="Y80" i="1"/>
  <c r="X245" i="1"/>
  <c r="W245" i="1"/>
  <c r="V245" i="1"/>
  <c r="U245" i="1"/>
  <c r="T245" i="1"/>
  <c r="S245" i="1"/>
  <c r="R245" i="1"/>
  <c r="Y245" i="1"/>
  <c r="X170" i="1"/>
  <c r="W170" i="1"/>
  <c r="V170" i="1"/>
  <c r="U170" i="1"/>
  <c r="T170" i="1"/>
  <c r="S170" i="1"/>
  <c r="R170" i="1"/>
  <c r="Y170" i="1"/>
  <c r="X531" i="1"/>
  <c r="W531" i="1"/>
  <c r="V531" i="1"/>
  <c r="U531" i="1"/>
  <c r="T531" i="1"/>
  <c r="S531" i="1"/>
  <c r="R531" i="1"/>
  <c r="Y531" i="1"/>
  <c r="X28" i="1"/>
  <c r="W28" i="1"/>
  <c r="V28" i="1"/>
  <c r="U28" i="1"/>
  <c r="T28" i="1"/>
  <c r="S28" i="1"/>
  <c r="R28" i="1"/>
  <c r="Y28" i="1"/>
  <c r="X59" i="1"/>
  <c r="W59" i="1"/>
  <c r="V59" i="1"/>
  <c r="U59" i="1"/>
  <c r="T59" i="1"/>
  <c r="S59" i="1"/>
  <c r="R59" i="1"/>
  <c r="Y59" i="1"/>
  <c r="X169" i="1"/>
  <c r="W169" i="1"/>
  <c r="V169" i="1"/>
  <c r="U169" i="1"/>
  <c r="T169" i="1"/>
  <c r="S169" i="1"/>
  <c r="R169" i="1"/>
  <c r="Y169" i="1"/>
  <c r="X88" i="1"/>
  <c r="W88" i="1"/>
  <c r="V88" i="1"/>
  <c r="U88" i="1"/>
  <c r="T88" i="1"/>
  <c r="S88" i="1"/>
  <c r="R88" i="1"/>
  <c r="Y88" i="1"/>
  <c r="X416" i="1"/>
  <c r="W416" i="1"/>
  <c r="V416" i="1"/>
  <c r="U416" i="1"/>
  <c r="T416" i="1"/>
  <c r="S416" i="1"/>
  <c r="R416" i="1"/>
  <c r="Y416" i="1"/>
  <c r="X415" i="1"/>
  <c r="W415" i="1"/>
  <c r="V415" i="1"/>
  <c r="U415" i="1"/>
  <c r="T415" i="1"/>
  <c r="S415" i="1"/>
  <c r="R415" i="1"/>
  <c r="Y415" i="1"/>
  <c r="X75" i="1"/>
  <c r="W75" i="1"/>
  <c r="V75" i="1"/>
  <c r="U75" i="1"/>
  <c r="T75" i="1"/>
  <c r="S75" i="1"/>
  <c r="R75" i="1"/>
  <c r="Y75" i="1"/>
  <c r="X414" i="1"/>
  <c r="W414" i="1"/>
  <c r="V414" i="1"/>
  <c r="U414" i="1"/>
  <c r="T414" i="1"/>
  <c r="S414" i="1"/>
  <c r="R414" i="1"/>
  <c r="Y414" i="1"/>
  <c r="X121" i="1"/>
  <c r="W121" i="1"/>
  <c r="V121" i="1"/>
  <c r="U121" i="1"/>
  <c r="T121" i="1"/>
  <c r="S121" i="1"/>
  <c r="R121" i="1"/>
  <c r="Y121" i="1"/>
  <c r="X153" i="1"/>
  <c r="W153" i="1"/>
  <c r="V153" i="1"/>
  <c r="U153" i="1"/>
  <c r="T153" i="1"/>
  <c r="S153" i="1"/>
  <c r="R153" i="1"/>
  <c r="Y153" i="1"/>
  <c r="X101" i="1"/>
  <c r="W101" i="1"/>
  <c r="V101" i="1"/>
  <c r="U101" i="1"/>
  <c r="T101" i="1"/>
  <c r="S101" i="1"/>
  <c r="R101" i="1"/>
  <c r="Y101" i="1"/>
  <c r="X94" i="1"/>
  <c r="W94" i="1"/>
  <c r="V94" i="1"/>
  <c r="U94" i="1"/>
  <c r="T94" i="1"/>
  <c r="S94" i="1"/>
  <c r="R94" i="1"/>
  <c r="Y94" i="1"/>
  <c r="X413" i="1"/>
  <c r="W413" i="1"/>
  <c r="V413" i="1"/>
  <c r="U413" i="1"/>
  <c r="T413" i="1"/>
  <c r="S413" i="1"/>
  <c r="R413" i="1"/>
  <c r="Y413" i="1"/>
  <c r="X530" i="1"/>
  <c r="W530" i="1"/>
  <c r="V530" i="1"/>
  <c r="U530" i="1"/>
  <c r="T530" i="1"/>
  <c r="S530" i="1"/>
  <c r="R530" i="1"/>
  <c r="Y530" i="1"/>
  <c r="X128" i="1"/>
  <c r="W128" i="1"/>
  <c r="V128" i="1"/>
  <c r="U128" i="1"/>
  <c r="T128" i="1"/>
  <c r="S128" i="1"/>
  <c r="R128" i="1"/>
  <c r="Y128" i="1"/>
  <c r="X67" i="1"/>
  <c r="W67" i="1"/>
  <c r="V67" i="1"/>
  <c r="U67" i="1"/>
  <c r="T67" i="1"/>
  <c r="S67" i="1"/>
  <c r="R67" i="1"/>
  <c r="Y67" i="1"/>
  <c r="X188" i="1"/>
  <c r="W188" i="1"/>
  <c r="V188" i="1"/>
  <c r="U188" i="1"/>
  <c r="T188" i="1"/>
  <c r="S188" i="1"/>
  <c r="R188" i="1"/>
  <c r="Y188" i="1"/>
  <c r="X42" i="1"/>
  <c r="W42" i="1"/>
  <c r="V42" i="1"/>
  <c r="U42" i="1"/>
  <c r="T42" i="1"/>
  <c r="S42" i="1"/>
  <c r="R42" i="1"/>
  <c r="Y42" i="1"/>
  <c r="X36" i="1"/>
  <c r="W36" i="1"/>
  <c r="V36" i="1"/>
  <c r="U36" i="1"/>
  <c r="T36" i="1"/>
  <c r="S36" i="1"/>
  <c r="R36" i="1"/>
  <c r="Y36" i="1"/>
  <c r="X187" i="1"/>
  <c r="W187" i="1"/>
  <c r="V187" i="1"/>
  <c r="U187" i="1"/>
  <c r="T187" i="1"/>
  <c r="S187" i="1"/>
  <c r="R187" i="1"/>
  <c r="Y187" i="1"/>
  <c r="X65" i="1"/>
  <c r="W65" i="1"/>
  <c r="V65" i="1"/>
  <c r="U65" i="1"/>
  <c r="T65" i="1"/>
  <c r="S65" i="1"/>
  <c r="R65" i="1"/>
  <c r="Y65" i="1"/>
  <c r="X529" i="1"/>
  <c r="W529" i="1"/>
  <c r="V529" i="1"/>
  <c r="U529" i="1"/>
  <c r="T529" i="1"/>
  <c r="S529" i="1"/>
  <c r="R529" i="1"/>
  <c r="Y529" i="1"/>
  <c r="X338" i="1"/>
  <c r="W338" i="1"/>
  <c r="V338" i="1"/>
  <c r="U338" i="1"/>
  <c r="T338" i="1"/>
  <c r="S338" i="1"/>
  <c r="R338" i="1"/>
  <c r="Y338" i="1"/>
  <c r="X528" i="1"/>
  <c r="W528" i="1"/>
  <c r="V528" i="1"/>
  <c r="U528" i="1"/>
  <c r="T528" i="1"/>
  <c r="S528" i="1"/>
  <c r="R528" i="1"/>
  <c r="Y528" i="1"/>
  <c r="X213" i="1"/>
  <c r="W213" i="1"/>
  <c r="V213" i="1"/>
  <c r="U213" i="1"/>
  <c r="T213" i="1"/>
  <c r="S213" i="1"/>
  <c r="R213" i="1"/>
  <c r="Y213" i="1"/>
  <c r="X244" i="1"/>
  <c r="W244" i="1"/>
  <c r="V244" i="1"/>
  <c r="U244" i="1"/>
  <c r="T244" i="1"/>
  <c r="S244" i="1"/>
  <c r="R244" i="1"/>
  <c r="Y244" i="1"/>
  <c r="X186" i="1"/>
  <c r="W186" i="1"/>
  <c r="V186" i="1"/>
  <c r="U186" i="1"/>
  <c r="T186" i="1"/>
  <c r="S186" i="1"/>
  <c r="R186" i="1"/>
  <c r="Y186" i="1"/>
  <c r="X68" i="1"/>
  <c r="W68" i="1"/>
  <c r="V68" i="1"/>
  <c r="U68" i="1"/>
  <c r="T68" i="1"/>
  <c r="S68" i="1"/>
  <c r="R68" i="1"/>
  <c r="Y68" i="1"/>
  <c r="X40" i="1"/>
  <c r="W40" i="1"/>
  <c r="V40" i="1"/>
  <c r="U40" i="1"/>
  <c r="T40" i="1"/>
  <c r="S40" i="1"/>
  <c r="R40" i="1"/>
  <c r="Y40" i="1"/>
  <c r="X22" i="1"/>
  <c r="W22" i="1"/>
  <c r="V22" i="1"/>
  <c r="U22" i="1"/>
  <c r="T22" i="1"/>
  <c r="S22" i="1"/>
  <c r="R22" i="1"/>
  <c r="Y22" i="1"/>
  <c r="X26" i="1"/>
  <c r="W26" i="1"/>
  <c r="V26" i="1"/>
  <c r="U26" i="1"/>
  <c r="T26" i="1"/>
  <c r="S26" i="1"/>
  <c r="R26" i="1"/>
  <c r="Y26" i="1"/>
  <c r="X45" i="1"/>
  <c r="W45" i="1"/>
  <c r="V45" i="1"/>
  <c r="U45" i="1"/>
  <c r="T45" i="1"/>
  <c r="S45" i="1"/>
  <c r="R45" i="1"/>
  <c r="Y45" i="1"/>
  <c r="X328" i="1"/>
  <c r="W328" i="1"/>
  <c r="V328" i="1"/>
  <c r="U328" i="1"/>
  <c r="T328" i="1"/>
  <c r="S328" i="1"/>
  <c r="R328" i="1"/>
  <c r="Y328" i="1"/>
  <c r="X89" i="1"/>
  <c r="W89" i="1"/>
  <c r="V89" i="1"/>
  <c r="U89" i="1"/>
  <c r="T89" i="1"/>
  <c r="S89" i="1"/>
  <c r="R89" i="1"/>
  <c r="Y89" i="1"/>
  <c r="X412" i="1"/>
  <c r="W412" i="1"/>
  <c r="V412" i="1"/>
  <c r="U412" i="1"/>
  <c r="T412" i="1"/>
  <c r="S412" i="1"/>
  <c r="R412" i="1"/>
  <c r="Y412" i="1"/>
  <c r="X55" i="1"/>
  <c r="W55" i="1"/>
  <c r="V55" i="1"/>
  <c r="U55" i="1"/>
  <c r="T55" i="1"/>
  <c r="S55" i="1"/>
  <c r="R55" i="1"/>
  <c r="Y55" i="1"/>
  <c r="X64" i="1"/>
  <c r="W64" i="1"/>
  <c r="V64" i="1"/>
  <c r="U64" i="1"/>
  <c r="T64" i="1"/>
  <c r="S64" i="1"/>
  <c r="R64" i="1"/>
  <c r="Y64" i="1"/>
  <c r="X43" i="1"/>
  <c r="W43" i="1"/>
  <c r="V43" i="1"/>
  <c r="U43" i="1"/>
  <c r="T43" i="1"/>
  <c r="S43" i="1"/>
  <c r="R43" i="1"/>
  <c r="Y43" i="1"/>
  <c r="X322" i="1"/>
  <c r="W322" i="1"/>
  <c r="V322" i="1"/>
  <c r="U322" i="1"/>
  <c r="T322" i="1"/>
  <c r="S322" i="1"/>
  <c r="R322" i="1"/>
  <c r="Y322" i="1"/>
  <c r="X91" i="1"/>
  <c r="W91" i="1"/>
  <c r="V91" i="1"/>
  <c r="U91" i="1"/>
  <c r="T91" i="1"/>
  <c r="S91" i="1"/>
  <c r="R91" i="1"/>
  <c r="Y91" i="1"/>
  <c r="X124" i="1"/>
  <c r="W124" i="1"/>
  <c r="V124" i="1"/>
  <c r="U124" i="1"/>
  <c r="T124" i="1"/>
  <c r="S124" i="1"/>
  <c r="R124" i="1"/>
  <c r="Y124" i="1"/>
  <c r="X411" i="1"/>
  <c r="W411" i="1"/>
  <c r="V411" i="1"/>
  <c r="U411" i="1"/>
  <c r="T411" i="1"/>
  <c r="S411" i="1"/>
  <c r="R411" i="1"/>
  <c r="Y411" i="1"/>
  <c r="X62" i="1"/>
  <c r="W62" i="1"/>
  <c r="V62" i="1"/>
  <c r="U62" i="1"/>
  <c r="T62" i="1"/>
  <c r="S62" i="1"/>
  <c r="R62" i="1"/>
  <c r="Y62" i="1"/>
  <c r="X318" i="1"/>
  <c r="W318" i="1"/>
  <c r="V318" i="1"/>
  <c r="U318" i="1"/>
  <c r="T318" i="1"/>
  <c r="S318" i="1"/>
  <c r="R318" i="1"/>
  <c r="Y318" i="1"/>
  <c r="X115" i="1"/>
  <c r="W115" i="1"/>
  <c r="V115" i="1"/>
  <c r="U115" i="1"/>
  <c r="T115" i="1"/>
  <c r="S115" i="1"/>
  <c r="R115" i="1"/>
  <c r="Y115" i="1"/>
  <c r="X212" i="1"/>
  <c r="W212" i="1"/>
  <c r="V212" i="1"/>
  <c r="U212" i="1"/>
  <c r="T212" i="1"/>
  <c r="S212" i="1"/>
  <c r="R212" i="1"/>
  <c r="Y212" i="1"/>
  <c r="X527" i="1"/>
  <c r="W527" i="1"/>
  <c r="V527" i="1"/>
  <c r="U527" i="1"/>
  <c r="T527" i="1"/>
  <c r="S527" i="1"/>
  <c r="R527" i="1"/>
  <c r="Y527" i="1"/>
  <c r="X92" i="1"/>
  <c r="W92" i="1"/>
  <c r="V92" i="1"/>
  <c r="U92" i="1"/>
  <c r="T92" i="1"/>
  <c r="S92" i="1"/>
  <c r="R92" i="1"/>
  <c r="Y92" i="1"/>
  <c r="X526" i="1"/>
  <c r="W526" i="1"/>
  <c r="V526" i="1"/>
  <c r="U526" i="1"/>
  <c r="T526" i="1"/>
  <c r="S526" i="1"/>
  <c r="R526" i="1"/>
  <c r="Y526" i="1"/>
  <c r="X410" i="1"/>
  <c r="W410" i="1"/>
  <c r="V410" i="1"/>
  <c r="U410" i="1"/>
  <c r="T410" i="1"/>
  <c r="S410" i="1"/>
  <c r="R410" i="1"/>
  <c r="Y410" i="1"/>
  <c r="X33" i="1"/>
  <c r="W33" i="1"/>
  <c r="V33" i="1"/>
  <c r="U33" i="1"/>
  <c r="T33" i="1"/>
  <c r="S33" i="1"/>
  <c r="R33" i="1"/>
  <c r="Y33" i="1"/>
  <c r="X168" i="1"/>
  <c r="W168" i="1"/>
  <c r="V168" i="1"/>
  <c r="U168" i="1"/>
  <c r="T168" i="1"/>
  <c r="S168" i="1"/>
  <c r="R168" i="1"/>
  <c r="Y168" i="1"/>
  <c r="X317" i="1"/>
  <c r="W317" i="1"/>
  <c r="V317" i="1"/>
  <c r="U317" i="1"/>
  <c r="T317" i="1"/>
  <c r="S317" i="1"/>
  <c r="R317" i="1"/>
  <c r="Y317" i="1"/>
  <c r="X409" i="1"/>
  <c r="W409" i="1"/>
  <c r="V409" i="1"/>
  <c r="U409" i="1"/>
  <c r="T409" i="1"/>
  <c r="S409" i="1"/>
  <c r="R409" i="1"/>
  <c r="Y409" i="1"/>
  <c r="X98" i="1"/>
  <c r="W98" i="1"/>
  <c r="V98" i="1"/>
  <c r="U98" i="1"/>
  <c r="T98" i="1"/>
  <c r="S98" i="1"/>
  <c r="R98" i="1"/>
  <c r="Y98" i="1"/>
  <c r="X84" i="1"/>
  <c r="W84" i="1"/>
  <c r="V84" i="1"/>
  <c r="U84" i="1"/>
  <c r="T84" i="1"/>
  <c r="S84" i="1"/>
  <c r="R84" i="1"/>
  <c r="Y84" i="1"/>
  <c r="X243" i="1"/>
  <c r="W243" i="1"/>
  <c r="V243" i="1"/>
  <c r="U243" i="1"/>
  <c r="T243" i="1"/>
  <c r="S243" i="1"/>
  <c r="R243" i="1"/>
  <c r="Y243" i="1"/>
  <c r="X303" i="1"/>
  <c r="W303" i="1"/>
  <c r="V303" i="1"/>
  <c r="U303" i="1"/>
  <c r="T303" i="1"/>
  <c r="S303" i="1"/>
  <c r="R303" i="1"/>
  <c r="Y303" i="1"/>
  <c r="X302" i="1"/>
  <c r="W302" i="1"/>
  <c r="V302" i="1"/>
  <c r="U302" i="1"/>
  <c r="T302" i="1"/>
  <c r="S302" i="1"/>
  <c r="R302" i="1"/>
  <c r="Y302" i="1"/>
  <c r="X167" i="1"/>
  <c r="W167" i="1"/>
  <c r="V167" i="1"/>
  <c r="U167" i="1"/>
  <c r="T167" i="1"/>
  <c r="S167" i="1"/>
  <c r="R167" i="1"/>
  <c r="Y167" i="1"/>
  <c r="X242" i="1"/>
  <c r="W242" i="1"/>
  <c r="V242" i="1"/>
  <c r="U242" i="1"/>
  <c r="T242" i="1"/>
  <c r="S242" i="1"/>
  <c r="R242" i="1"/>
  <c r="Y242" i="1"/>
  <c r="X241" i="1"/>
  <c r="W241" i="1"/>
  <c r="V241" i="1"/>
  <c r="U241" i="1"/>
  <c r="T241" i="1"/>
  <c r="S241" i="1"/>
  <c r="R241" i="1"/>
  <c r="Y241" i="1"/>
  <c r="X408" i="1"/>
  <c r="W408" i="1"/>
  <c r="V408" i="1"/>
  <c r="U408" i="1"/>
  <c r="T408" i="1"/>
  <c r="S408" i="1"/>
  <c r="R408" i="1"/>
  <c r="Y408" i="1"/>
  <c r="X166" i="1"/>
  <c r="W166" i="1"/>
  <c r="V166" i="1"/>
  <c r="U166" i="1"/>
  <c r="T166" i="1"/>
  <c r="S166" i="1"/>
  <c r="R166" i="1"/>
  <c r="Y166" i="1"/>
  <c r="X165" i="1"/>
  <c r="W165" i="1"/>
  <c r="V165" i="1"/>
  <c r="U165" i="1"/>
  <c r="T165" i="1"/>
  <c r="S165" i="1"/>
  <c r="R165" i="1"/>
  <c r="Y165" i="1"/>
  <c r="X525" i="1"/>
  <c r="W525" i="1"/>
  <c r="V525" i="1"/>
  <c r="U525" i="1"/>
  <c r="T525" i="1"/>
  <c r="S525" i="1"/>
  <c r="R525" i="1"/>
  <c r="Y525" i="1"/>
  <c r="X24" i="1"/>
  <c r="W24" i="1"/>
  <c r="V24" i="1"/>
  <c r="U24" i="1"/>
  <c r="T24" i="1"/>
  <c r="S24" i="1"/>
  <c r="R24" i="1"/>
  <c r="Y24" i="1"/>
  <c r="X330" i="1"/>
  <c r="W330" i="1"/>
  <c r="V330" i="1"/>
  <c r="U330" i="1"/>
  <c r="T330" i="1"/>
  <c r="S330" i="1"/>
  <c r="R330" i="1"/>
  <c r="Y330" i="1"/>
  <c r="X407" i="1"/>
  <c r="W407" i="1"/>
  <c r="V407" i="1"/>
  <c r="U407" i="1"/>
  <c r="T407" i="1"/>
  <c r="S407" i="1"/>
  <c r="R407" i="1"/>
  <c r="Y407" i="1"/>
  <c r="X275" i="1"/>
  <c r="W275" i="1"/>
  <c r="V275" i="1"/>
  <c r="U275" i="1"/>
  <c r="T275" i="1"/>
  <c r="S275" i="1"/>
  <c r="R275" i="1"/>
  <c r="Y275" i="1"/>
  <c r="X274" i="1"/>
  <c r="W274" i="1"/>
  <c r="V274" i="1"/>
  <c r="U274" i="1"/>
  <c r="T274" i="1"/>
  <c r="S274" i="1"/>
  <c r="R274" i="1"/>
  <c r="Y274" i="1"/>
  <c r="X479" i="1"/>
  <c r="W479" i="1"/>
  <c r="V479" i="1"/>
  <c r="U479" i="1"/>
  <c r="T479" i="1"/>
  <c r="S479" i="1"/>
  <c r="R479" i="1"/>
  <c r="Y479" i="1"/>
  <c r="X211" i="1"/>
  <c r="W211" i="1"/>
  <c r="V211" i="1"/>
  <c r="U211" i="1"/>
  <c r="T211" i="1"/>
  <c r="S211" i="1"/>
  <c r="R211" i="1"/>
  <c r="Y211" i="1"/>
  <c r="X240" i="1"/>
  <c r="W240" i="1"/>
  <c r="V240" i="1"/>
  <c r="U240" i="1"/>
  <c r="T240" i="1"/>
  <c r="S240" i="1"/>
  <c r="R240" i="1"/>
  <c r="Y240" i="1"/>
  <c r="X286" i="1"/>
  <c r="W286" i="1"/>
  <c r="V286" i="1"/>
  <c r="U286" i="1"/>
  <c r="T286" i="1"/>
  <c r="S286" i="1"/>
  <c r="R286" i="1"/>
  <c r="Y286" i="1"/>
  <c r="X406" i="1"/>
  <c r="W406" i="1"/>
  <c r="V406" i="1"/>
  <c r="U406" i="1"/>
  <c r="T406" i="1"/>
  <c r="S406" i="1"/>
  <c r="R406" i="1"/>
  <c r="Y406" i="1"/>
  <c r="X210" i="1"/>
  <c r="W210" i="1"/>
  <c r="V210" i="1"/>
  <c r="U210" i="1"/>
  <c r="T210" i="1"/>
  <c r="S210" i="1"/>
  <c r="R210" i="1"/>
  <c r="Y210" i="1"/>
  <c r="X524" i="1"/>
  <c r="W524" i="1"/>
  <c r="V524" i="1"/>
  <c r="U524" i="1"/>
  <c r="T524" i="1"/>
  <c r="S524" i="1"/>
  <c r="R524" i="1"/>
  <c r="Y524" i="1"/>
  <c r="X282" i="1"/>
  <c r="W282" i="1"/>
  <c r="V282" i="1"/>
  <c r="U282" i="1"/>
  <c r="T282" i="1"/>
  <c r="S282" i="1"/>
  <c r="R282" i="1"/>
  <c r="Y282" i="1"/>
  <c r="X405" i="1"/>
  <c r="W405" i="1"/>
  <c r="V405" i="1"/>
  <c r="U405" i="1"/>
  <c r="T405" i="1"/>
  <c r="S405" i="1"/>
  <c r="R405" i="1"/>
  <c r="Y405" i="1"/>
  <c r="X404" i="1"/>
  <c r="W404" i="1"/>
  <c r="V404" i="1"/>
  <c r="U404" i="1"/>
  <c r="T404" i="1"/>
  <c r="S404" i="1"/>
  <c r="R404" i="1"/>
  <c r="Y404" i="1"/>
  <c r="X403" i="1"/>
  <c r="W403" i="1"/>
  <c r="V403" i="1"/>
  <c r="U403" i="1"/>
  <c r="T403" i="1"/>
  <c r="S403" i="1"/>
  <c r="R403" i="1"/>
  <c r="Y403" i="1"/>
  <c r="X95" i="1"/>
  <c r="W95" i="1"/>
  <c r="V95" i="1"/>
  <c r="U95" i="1"/>
  <c r="T95" i="1"/>
  <c r="S95" i="1"/>
  <c r="R95" i="1"/>
  <c r="Y95" i="1"/>
  <c r="X400" i="1"/>
  <c r="W400" i="1"/>
  <c r="V400" i="1"/>
  <c r="U400" i="1"/>
  <c r="T400" i="1"/>
  <c r="S400" i="1"/>
  <c r="R400" i="1"/>
  <c r="Y400" i="1"/>
  <c r="X239" i="1"/>
  <c r="W239" i="1"/>
  <c r="V239" i="1"/>
  <c r="U239" i="1"/>
  <c r="T239" i="1"/>
  <c r="S239" i="1"/>
  <c r="R239" i="1"/>
  <c r="Y239" i="1"/>
  <c r="X399" i="1"/>
  <c r="W399" i="1"/>
  <c r="V399" i="1"/>
  <c r="U399" i="1"/>
  <c r="T399" i="1"/>
  <c r="S399" i="1"/>
  <c r="R399" i="1"/>
  <c r="Y399" i="1"/>
  <c r="X398" i="1"/>
  <c r="W398" i="1"/>
  <c r="V398" i="1"/>
  <c r="U398" i="1"/>
  <c r="T398" i="1"/>
  <c r="S398" i="1"/>
  <c r="R398" i="1"/>
  <c r="Y398" i="1"/>
  <c r="X273" i="1"/>
  <c r="W273" i="1"/>
  <c r="V273" i="1"/>
  <c r="U273" i="1"/>
  <c r="T273" i="1"/>
  <c r="S273" i="1"/>
  <c r="R273" i="1"/>
  <c r="Y273" i="1"/>
  <c r="X397" i="1"/>
  <c r="W397" i="1"/>
  <c r="V397" i="1"/>
  <c r="U397" i="1"/>
  <c r="T397" i="1"/>
  <c r="S397" i="1"/>
  <c r="R397" i="1"/>
  <c r="Y397" i="1"/>
  <c r="X209" i="1"/>
  <c r="W209" i="1"/>
  <c r="V209" i="1"/>
  <c r="U209" i="1"/>
  <c r="T209" i="1"/>
  <c r="S209" i="1"/>
  <c r="R209" i="1"/>
  <c r="Y209" i="1"/>
  <c r="X272" i="1"/>
  <c r="W272" i="1"/>
  <c r="V272" i="1"/>
  <c r="U272" i="1"/>
  <c r="T272" i="1"/>
  <c r="S272" i="1"/>
  <c r="R272" i="1"/>
  <c r="Y272" i="1"/>
  <c r="X71" i="1"/>
  <c r="W71" i="1"/>
  <c r="V71" i="1"/>
  <c r="U71" i="1"/>
  <c r="T71" i="1"/>
  <c r="S71" i="1"/>
  <c r="R71" i="1"/>
  <c r="Y71" i="1"/>
  <c r="X114" i="1"/>
  <c r="W114" i="1"/>
  <c r="V114" i="1"/>
  <c r="U114" i="1"/>
  <c r="T114" i="1"/>
  <c r="S114" i="1"/>
  <c r="R114" i="1"/>
  <c r="Y114" i="1"/>
  <c r="X395" i="1"/>
  <c r="W395" i="1"/>
  <c r="V395" i="1"/>
  <c r="U395" i="1"/>
  <c r="T395" i="1"/>
  <c r="S395" i="1"/>
  <c r="R395" i="1"/>
  <c r="Y395" i="1"/>
  <c r="X394" i="1"/>
  <c r="W394" i="1"/>
  <c r="V394" i="1"/>
  <c r="U394" i="1"/>
  <c r="T394" i="1"/>
  <c r="S394" i="1"/>
  <c r="R394" i="1"/>
  <c r="Y394" i="1"/>
  <c r="X393" i="1"/>
  <c r="W393" i="1"/>
  <c r="V393" i="1"/>
  <c r="U393" i="1"/>
  <c r="T393" i="1"/>
  <c r="S393" i="1"/>
  <c r="R393" i="1"/>
  <c r="Y393" i="1"/>
  <c r="X392" i="1"/>
  <c r="W392" i="1"/>
  <c r="V392" i="1"/>
  <c r="U392" i="1"/>
  <c r="T392" i="1"/>
  <c r="S392" i="1"/>
  <c r="R392" i="1"/>
  <c r="Y392" i="1"/>
  <c r="X185" i="1"/>
  <c r="W185" i="1"/>
  <c r="V185" i="1"/>
  <c r="U185" i="1"/>
  <c r="T185" i="1"/>
  <c r="S185" i="1"/>
  <c r="R185" i="1"/>
  <c r="Y185" i="1"/>
  <c r="X41" i="1"/>
  <c r="W41" i="1"/>
  <c r="V41" i="1"/>
  <c r="U41" i="1"/>
  <c r="T41" i="1"/>
  <c r="S41" i="1"/>
  <c r="R41" i="1"/>
  <c r="Y41" i="1"/>
  <c r="X478" i="1"/>
  <c r="W478" i="1"/>
  <c r="V478" i="1"/>
  <c r="U478" i="1"/>
  <c r="T478" i="1"/>
  <c r="S478" i="1"/>
  <c r="R478" i="1"/>
  <c r="Y478" i="1"/>
  <c r="X391" i="1"/>
  <c r="W391" i="1"/>
  <c r="V391" i="1"/>
  <c r="U391" i="1"/>
  <c r="T391" i="1"/>
  <c r="S391" i="1"/>
  <c r="R391" i="1"/>
  <c r="Y391" i="1"/>
  <c r="X523" i="1"/>
  <c r="W523" i="1"/>
  <c r="V523" i="1"/>
  <c r="U523" i="1"/>
  <c r="T523" i="1"/>
  <c r="S523" i="1"/>
  <c r="R523" i="1"/>
  <c r="Y523" i="1"/>
  <c r="X477" i="1"/>
  <c r="W477" i="1"/>
  <c r="V477" i="1"/>
  <c r="U477" i="1"/>
  <c r="T477" i="1"/>
  <c r="S477" i="1"/>
  <c r="R477" i="1"/>
  <c r="Y477" i="1"/>
  <c r="X476" i="1"/>
  <c r="W476" i="1"/>
  <c r="V476" i="1"/>
  <c r="U476" i="1"/>
  <c r="T476" i="1"/>
  <c r="S476" i="1"/>
  <c r="R476" i="1"/>
  <c r="Y476" i="1"/>
  <c r="X316" i="1"/>
  <c r="W316" i="1"/>
  <c r="V316" i="1"/>
  <c r="U316" i="1"/>
  <c r="T316" i="1"/>
  <c r="S316" i="1"/>
  <c r="R316" i="1"/>
  <c r="Y316" i="1"/>
  <c r="X56" i="1"/>
  <c r="W56" i="1"/>
  <c r="V56" i="1"/>
  <c r="U56" i="1"/>
  <c r="T56" i="1"/>
  <c r="S56" i="1"/>
  <c r="R56" i="1"/>
  <c r="Y56" i="1"/>
  <c r="X390" i="1"/>
  <c r="W390" i="1"/>
  <c r="V390" i="1"/>
  <c r="U390" i="1"/>
  <c r="T390" i="1"/>
  <c r="S390" i="1"/>
  <c r="R390" i="1"/>
  <c r="Y390" i="1"/>
  <c r="X58" i="1"/>
  <c r="W58" i="1"/>
  <c r="V58" i="1"/>
  <c r="U58" i="1"/>
  <c r="T58" i="1"/>
  <c r="S58" i="1"/>
  <c r="R58" i="1"/>
  <c r="Y58" i="1"/>
  <c r="X47" i="1"/>
  <c r="W47" i="1"/>
  <c r="V47" i="1"/>
  <c r="U47" i="1"/>
  <c r="T47" i="1"/>
  <c r="S47" i="1"/>
  <c r="R47" i="1"/>
  <c r="Y47" i="1"/>
  <c r="X388" i="1"/>
  <c r="W388" i="1"/>
  <c r="V388" i="1"/>
  <c r="U388" i="1"/>
  <c r="T388" i="1"/>
  <c r="S388" i="1"/>
  <c r="R388" i="1"/>
  <c r="Y388" i="1"/>
  <c r="X164" i="1"/>
  <c r="W164" i="1"/>
  <c r="V164" i="1"/>
  <c r="U164" i="1"/>
  <c r="T164" i="1"/>
  <c r="S164" i="1"/>
  <c r="R164" i="1"/>
  <c r="Y164" i="1"/>
  <c r="X472" i="1"/>
  <c r="W472" i="1"/>
  <c r="V472" i="1"/>
  <c r="U472" i="1"/>
  <c r="T472" i="1"/>
  <c r="S472" i="1"/>
  <c r="R472" i="1"/>
  <c r="Y472" i="1"/>
  <c r="X184" i="1"/>
  <c r="W184" i="1"/>
  <c r="V184" i="1"/>
  <c r="U184" i="1"/>
  <c r="T184" i="1"/>
  <c r="S184" i="1"/>
  <c r="R184" i="1"/>
  <c r="Y184" i="1"/>
  <c r="X20" i="1"/>
  <c r="W20" i="1"/>
  <c r="V20" i="1"/>
  <c r="U20" i="1"/>
  <c r="T20" i="1"/>
  <c r="S20" i="1"/>
  <c r="R20" i="1"/>
  <c r="Y20" i="1"/>
  <c r="X90" i="1"/>
  <c r="W90" i="1"/>
  <c r="V90" i="1"/>
  <c r="U90" i="1"/>
  <c r="T90" i="1"/>
  <c r="S90" i="1"/>
  <c r="R90" i="1"/>
  <c r="Y90" i="1"/>
  <c r="X163" i="1"/>
  <c r="W163" i="1"/>
  <c r="V163" i="1"/>
  <c r="U163" i="1"/>
  <c r="T163" i="1"/>
  <c r="S163" i="1"/>
  <c r="R163" i="1"/>
  <c r="Y163" i="1"/>
  <c r="X387" i="1"/>
  <c r="W387" i="1"/>
  <c r="V387" i="1"/>
  <c r="U387" i="1"/>
  <c r="T387" i="1"/>
  <c r="S387" i="1"/>
  <c r="R387" i="1"/>
  <c r="Y387" i="1"/>
  <c r="X315" i="1"/>
  <c r="W315" i="1"/>
  <c r="V315" i="1"/>
  <c r="U315" i="1"/>
  <c r="T315" i="1"/>
  <c r="S315" i="1"/>
  <c r="R315" i="1"/>
  <c r="Y315" i="1"/>
  <c r="X162" i="1"/>
  <c r="W162" i="1"/>
  <c r="V162" i="1"/>
  <c r="U162" i="1"/>
  <c r="T162" i="1"/>
  <c r="S162" i="1"/>
  <c r="R162" i="1"/>
  <c r="Y162" i="1"/>
  <c r="X522" i="1"/>
  <c r="W522" i="1"/>
  <c r="V522" i="1"/>
  <c r="U522" i="1"/>
  <c r="T522" i="1"/>
  <c r="S522" i="1"/>
  <c r="R522" i="1"/>
  <c r="Y522" i="1"/>
  <c r="X183" i="1"/>
  <c r="W183" i="1"/>
  <c r="V183" i="1"/>
  <c r="U183" i="1"/>
  <c r="T183" i="1"/>
  <c r="S183" i="1"/>
  <c r="R183" i="1"/>
  <c r="Y183" i="1"/>
  <c r="X386" i="1"/>
  <c r="W386" i="1"/>
  <c r="V386" i="1"/>
  <c r="U386" i="1"/>
  <c r="T386" i="1"/>
  <c r="S386" i="1"/>
  <c r="R386" i="1"/>
  <c r="Y386" i="1"/>
  <c r="X76" i="1"/>
  <c r="W76" i="1"/>
  <c r="V76" i="1"/>
  <c r="U76" i="1"/>
  <c r="T76" i="1"/>
  <c r="S76" i="1"/>
  <c r="R76" i="1"/>
  <c r="Y76" i="1"/>
  <c r="X314" i="1"/>
  <c r="W314" i="1"/>
  <c r="V314" i="1"/>
  <c r="U314" i="1"/>
  <c r="T314" i="1"/>
  <c r="S314" i="1"/>
  <c r="R314" i="1"/>
  <c r="Y314" i="1"/>
  <c r="X108" i="1"/>
  <c r="W108" i="1"/>
  <c r="V108" i="1"/>
  <c r="U108" i="1"/>
  <c r="T108" i="1"/>
  <c r="S108" i="1"/>
  <c r="R108" i="1"/>
  <c r="Y108" i="1"/>
  <c r="X470" i="1"/>
  <c r="W470" i="1"/>
  <c r="V470" i="1"/>
  <c r="U470" i="1"/>
  <c r="T470" i="1"/>
  <c r="S470" i="1"/>
  <c r="R470" i="1"/>
  <c r="Y470" i="1"/>
  <c r="X469" i="1"/>
  <c r="W469" i="1"/>
  <c r="V469" i="1"/>
  <c r="U469" i="1"/>
  <c r="T469" i="1"/>
  <c r="S469" i="1"/>
  <c r="R469" i="1"/>
  <c r="Y469" i="1"/>
  <c r="X86" i="1"/>
  <c r="W86" i="1"/>
  <c r="V86" i="1"/>
  <c r="U86" i="1"/>
  <c r="T86" i="1"/>
  <c r="S86" i="1"/>
  <c r="R86" i="1"/>
  <c r="Y86" i="1"/>
  <c r="X292" i="1"/>
  <c r="W292" i="1"/>
  <c r="V292" i="1"/>
  <c r="U292" i="1"/>
  <c r="T292" i="1"/>
  <c r="S292" i="1"/>
  <c r="R292" i="1"/>
  <c r="Y292" i="1"/>
  <c r="X182" i="1"/>
  <c r="W182" i="1"/>
  <c r="V182" i="1"/>
  <c r="U182" i="1"/>
  <c r="T182" i="1"/>
  <c r="S182" i="1"/>
  <c r="R182" i="1"/>
  <c r="Y182" i="1"/>
  <c r="X10" i="1"/>
  <c r="W10" i="1"/>
  <c r="V10" i="1"/>
  <c r="U10" i="1"/>
  <c r="T10" i="1"/>
  <c r="S10" i="1"/>
  <c r="R10" i="1"/>
  <c r="Y10" i="1"/>
  <c r="X181" i="1"/>
  <c r="W181" i="1"/>
  <c r="V181" i="1"/>
  <c r="U181" i="1"/>
  <c r="T181" i="1"/>
  <c r="S181" i="1"/>
  <c r="R181" i="1"/>
  <c r="Y181" i="1"/>
  <c r="X208" i="1"/>
  <c r="W208" i="1"/>
  <c r="V208" i="1"/>
  <c r="U208" i="1"/>
  <c r="T208" i="1"/>
  <c r="S208" i="1"/>
  <c r="R208" i="1"/>
  <c r="Y208" i="1"/>
  <c r="X120" i="1"/>
  <c r="W120" i="1"/>
  <c r="V120" i="1"/>
  <c r="U120" i="1"/>
  <c r="T120" i="1"/>
  <c r="S120" i="1"/>
  <c r="R120" i="1"/>
  <c r="Y120" i="1"/>
  <c r="X385" i="1"/>
  <c r="W385" i="1"/>
  <c r="V385" i="1"/>
  <c r="U385" i="1"/>
  <c r="T385" i="1"/>
  <c r="S385" i="1"/>
  <c r="R385" i="1"/>
  <c r="Y385" i="1"/>
  <c r="X291" i="1"/>
  <c r="W291" i="1"/>
  <c r="V291" i="1"/>
  <c r="U291" i="1"/>
  <c r="T291" i="1"/>
  <c r="S291" i="1"/>
  <c r="R291" i="1"/>
  <c r="Y291" i="1"/>
  <c r="X521" i="1"/>
  <c r="W521" i="1"/>
  <c r="V521" i="1"/>
  <c r="U521" i="1"/>
  <c r="T521" i="1"/>
  <c r="S521" i="1"/>
  <c r="R521" i="1"/>
  <c r="Y521" i="1"/>
  <c r="X61" i="1"/>
  <c r="W61" i="1"/>
  <c r="V61" i="1"/>
  <c r="U61" i="1"/>
  <c r="T61" i="1"/>
  <c r="S61" i="1"/>
  <c r="R61" i="1"/>
  <c r="Y61" i="1"/>
  <c r="X519" i="1"/>
  <c r="W519" i="1"/>
  <c r="V519" i="1"/>
  <c r="U519" i="1"/>
  <c r="T519" i="1"/>
  <c r="S519" i="1"/>
  <c r="R519" i="1"/>
  <c r="Y519" i="1"/>
  <c r="X468" i="1"/>
  <c r="W468" i="1"/>
  <c r="V468" i="1"/>
  <c r="U468" i="1"/>
  <c r="T468" i="1"/>
  <c r="S468" i="1"/>
  <c r="R468" i="1"/>
  <c r="Y468" i="1"/>
  <c r="X238" i="1"/>
  <c r="W238" i="1"/>
  <c r="V238" i="1"/>
  <c r="U238" i="1"/>
  <c r="T238" i="1"/>
  <c r="S238" i="1"/>
  <c r="R238" i="1"/>
  <c r="Y238" i="1"/>
  <c r="X37" i="1"/>
  <c r="W37" i="1"/>
  <c r="V37" i="1"/>
  <c r="U37" i="1"/>
  <c r="T37" i="1"/>
  <c r="S37" i="1"/>
  <c r="R37" i="1"/>
  <c r="Y37" i="1"/>
  <c r="X34" i="1"/>
  <c r="W34" i="1"/>
  <c r="V34" i="1"/>
  <c r="U34" i="1"/>
  <c r="T34" i="1"/>
  <c r="S34" i="1"/>
  <c r="R34" i="1"/>
  <c r="Y34" i="1"/>
  <c r="X518" i="1"/>
  <c r="W518" i="1"/>
  <c r="V518" i="1"/>
  <c r="U518" i="1"/>
  <c r="T518" i="1"/>
  <c r="S518" i="1"/>
  <c r="R518" i="1"/>
  <c r="Y518" i="1"/>
  <c r="X384" i="1"/>
  <c r="W384" i="1"/>
  <c r="V384" i="1"/>
  <c r="U384" i="1"/>
  <c r="T384" i="1"/>
  <c r="S384" i="1"/>
  <c r="R384" i="1"/>
  <c r="Y384" i="1"/>
  <c r="X313" i="1"/>
  <c r="W313" i="1"/>
  <c r="V313" i="1"/>
  <c r="U313" i="1"/>
  <c r="T313" i="1"/>
  <c r="S313" i="1"/>
  <c r="R313" i="1"/>
  <c r="Y313" i="1"/>
  <c r="X14" i="1"/>
  <c r="W14" i="1"/>
  <c r="V14" i="1"/>
  <c r="U14" i="1"/>
  <c r="T14" i="1"/>
  <c r="S14" i="1"/>
  <c r="R14" i="1"/>
  <c r="Y14" i="1"/>
  <c r="X271" i="1"/>
  <c r="W271" i="1"/>
  <c r="V271" i="1"/>
  <c r="U271" i="1"/>
  <c r="T271" i="1"/>
  <c r="S271" i="1"/>
  <c r="R271" i="1"/>
  <c r="Y271" i="1"/>
  <c r="X237" i="1"/>
  <c r="W237" i="1"/>
  <c r="V237" i="1"/>
  <c r="U237" i="1"/>
  <c r="T237" i="1"/>
  <c r="S237" i="1"/>
  <c r="R237" i="1"/>
  <c r="Y237" i="1"/>
  <c r="X87" i="1"/>
  <c r="W87" i="1"/>
  <c r="V87" i="1"/>
  <c r="U87" i="1"/>
  <c r="T87" i="1"/>
  <c r="S87" i="1"/>
  <c r="R87" i="1"/>
  <c r="Y87" i="1"/>
  <c r="X147" i="1"/>
  <c r="W147" i="1"/>
  <c r="V147" i="1"/>
  <c r="U147" i="1"/>
  <c r="T147" i="1"/>
  <c r="S147" i="1"/>
  <c r="R147" i="1"/>
  <c r="Y147" i="1"/>
  <c r="X290" i="1"/>
  <c r="W290" i="1"/>
  <c r="V290" i="1"/>
  <c r="U290" i="1"/>
  <c r="T290" i="1"/>
  <c r="S290" i="1"/>
  <c r="R290" i="1"/>
  <c r="Y290" i="1"/>
  <c r="X467" i="1"/>
  <c r="W467" i="1"/>
  <c r="V467" i="1"/>
  <c r="U467" i="1"/>
  <c r="T467" i="1"/>
  <c r="S467" i="1"/>
  <c r="R467" i="1"/>
  <c r="Y467" i="1"/>
  <c r="X383" i="1"/>
  <c r="W383" i="1"/>
  <c r="V383" i="1"/>
  <c r="U383" i="1"/>
  <c r="T383" i="1"/>
  <c r="S383" i="1"/>
  <c r="R383" i="1"/>
  <c r="Y383" i="1"/>
  <c r="X137" i="1"/>
  <c r="W137" i="1"/>
  <c r="V137" i="1"/>
  <c r="U137" i="1"/>
  <c r="T137" i="1"/>
  <c r="S137" i="1"/>
  <c r="R137" i="1"/>
  <c r="Y137" i="1"/>
  <c r="X382" i="1"/>
  <c r="W382" i="1"/>
  <c r="V382" i="1"/>
  <c r="U382" i="1"/>
  <c r="T382" i="1"/>
  <c r="S382" i="1"/>
  <c r="R382" i="1"/>
  <c r="Y382" i="1"/>
  <c r="X52" i="1"/>
  <c r="W52" i="1"/>
  <c r="V52" i="1"/>
  <c r="U52" i="1"/>
  <c r="T52" i="1"/>
  <c r="S52" i="1"/>
  <c r="R52" i="1"/>
  <c r="Y52" i="1"/>
  <c r="X381" i="1"/>
  <c r="W381" i="1"/>
  <c r="V381" i="1"/>
  <c r="U381" i="1"/>
  <c r="T381" i="1"/>
  <c r="S381" i="1"/>
  <c r="R381" i="1"/>
  <c r="Y381" i="1"/>
  <c r="X517" i="1"/>
  <c r="W517" i="1"/>
  <c r="V517" i="1"/>
  <c r="U517" i="1"/>
  <c r="T517" i="1"/>
  <c r="S517" i="1"/>
  <c r="R517" i="1"/>
  <c r="Y517" i="1"/>
  <c r="X207" i="1"/>
  <c r="W207" i="1"/>
  <c r="V207" i="1"/>
  <c r="U207" i="1"/>
  <c r="T207" i="1"/>
  <c r="S207" i="1"/>
  <c r="R207" i="1"/>
  <c r="Y207" i="1"/>
  <c r="X51" i="1"/>
  <c r="W51" i="1"/>
  <c r="V51" i="1"/>
  <c r="U51" i="1"/>
  <c r="T51" i="1"/>
  <c r="S51" i="1"/>
  <c r="R51" i="1"/>
  <c r="Y51" i="1"/>
  <c r="X199" i="1"/>
  <c r="W199" i="1"/>
  <c r="V199" i="1"/>
  <c r="U199" i="1"/>
  <c r="T199" i="1"/>
  <c r="S199" i="1"/>
  <c r="R199" i="1"/>
  <c r="Y199" i="1"/>
  <c r="X466" i="1"/>
  <c r="W466" i="1"/>
  <c r="V466" i="1"/>
  <c r="U466" i="1"/>
  <c r="T466" i="1"/>
  <c r="S466" i="1"/>
  <c r="R466" i="1"/>
  <c r="Y466" i="1"/>
  <c r="Z282" i="1" l="1"/>
  <c r="Z404" i="1"/>
  <c r="Z95" i="1"/>
  <c r="Z239" i="1"/>
  <c r="Z398" i="1"/>
  <c r="Z397" i="1"/>
  <c r="Z272" i="1"/>
  <c r="Z114" i="1"/>
  <c r="Z394" i="1"/>
  <c r="Z392" i="1"/>
  <c r="Z41" i="1"/>
  <c r="Z391" i="1"/>
  <c r="Z477" i="1"/>
  <c r="Z316" i="1"/>
  <c r="Z390" i="1"/>
  <c r="Z210" i="1"/>
  <c r="Z170" i="1"/>
  <c r="Z245" i="1"/>
  <c r="Z30" i="1"/>
  <c r="Z276" i="1"/>
  <c r="Z246" i="1"/>
  <c r="Z97" i="1"/>
  <c r="Z106" i="1"/>
  <c r="Z83" i="1"/>
  <c r="Z99" i="1"/>
  <c r="Z247" i="1"/>
  <c r="Z401" i="1"/>
  <c r="Z214" i="1"/>
  <c r="Z250" i="1"/>
  <c r="Z172" i="1"/>
  <c r="Z432" i="1"/>
  <c r="Z73" i="1"/>
  <c r="Z218" i="1"/>
  <c r="Z253" i="1"/>
  <c r="Z293" i="1"/>
  <c r="Z465" i="1"/>
  <c r="Z492" i="1"/>
  <c r="Z53" i="1"/>
  <c r="Z481" i="1"/>
  <c r="Z191" i="1"/>
  <c r="Z444" i="1"/>
  <c r="Z493" i="1"/>
  <c r="Z198" i="1"/>
  <c r="Z220" i="1"/>
  <c r="Z193" i="1"/>
  <c r="Z446" i="1"/>
  <c r="Z513" i="1"/>
  <c r="Z77" i="1"/>
  <c r="Z520" i="1"/>
  <c r="Z288" i="1"/>
  <c r="Z72" i="1"/>
  <c r="Z543" i="1"/>
  <c r="Z497" i="1"/>
  <c r="Z258" i="1"/>
  <c r="Z96" i="1"/>
  <c r="Z47" i="1"/>
  <c r="Z388" i="1"/>
  <c r="Z164" i="1"/>
  <c r="Z184" i="1"/>
  <c r="Z20" i="1"/>
  <c r="Z90" i="1"/>
  <c r="Z163" i="1"/>
  <c r="Z387" i="1"/>
  <c r="Z315" i="1"/>
  <c r="Z522" i="1"/>
  <c r="Z183" i="1"/>
  <c r="Z386" i="1"/>
  <c r="Z314" i="1"/>
  <c r="Z108" i="1"/>
  <c r="Z470" i="1"/>
  <c r="Z86" i="1"/>
  <c r="Z292" i="1"/>
  <c r="Z182" i="1"/>
  <c r="Z181" i="1"/>
  <c r="Z208" i="1"/>
  <c r="Z120" i="1"/>
  <c r="Z291" i="1"/>
  <c r="Z521" i="1"/>
  <c r="Z61" i="1"/>
  <c r="Z468" i="1"/>
  <c r="Z238" i="1"/>
  <c r="Z37" i="1"/>
  <c r="Z518" i="1"/>
  <c r="Z384" i="1"/>
  <c r="Z313" i="1"/>
  <c r="Z271" i="1"/>
  <c r="Z237" i="1"/>
  <c r="Z87" i="1"/>
  <c r="Z290" i="1"/>
  <c r="Z467" i="1"/>
  <c r="Z383" i="1"/>
  <c r="Z382" i="1"/>
  <c r="Z52" i="1"/>
  <c r="Z381" i="1"/>
  <c r="Z207" i="1"/>
  <c r="Z51" i="1"/>
  <c r="Z199" i="1"/>
  <c r="Z286" i="1"/>
  <c r="Z274" i="1"/>
  <c r="Z165" i="1"/>
  <c r="Z408" i="1"/>
  <c r="Z302" i="1"/>
  <c r="Z98" i="1"/>
  <c r="Z33" i="1"/>
  <c r="Z527" i="1"/>
  <c r="Z124" i="1"/>
  <c r="Z64" i="1"/>
  <c r="Z412" i="1"/>
  <c r="Z40" i="1"/>
  <c r="Z186" i="1"/>
  <c r="Z213" i="1"/>
  <c r="Z65" i="1"/>
  <c r="Z36" i="1"/>
  <c r="Z188" i="1"/>
  <c r="Z128" i="1"/>
  <c r="Z413" i="1"/>
  <c r="Z101" i="1"/>
  <c r="Z121" i="1"/>
  <c r="Z75" i="1"/>
  <c r="Z416" i="1"/>
  <c r="Z169" i="1"/>
  <c r="Z28" i="1"/>
  <c r="Z80" i="1"/>
  <c r="Z138" i="1"/>
  <c r="Z418" i="1"/>
  <c r="Z19" i="1"/>
  <c r="Z222" i="1"/>
  <c r="Z139" i="1"/>
  <c r="Z425" i="1"/>
  <c r="Z482" i="1"/>
  <c r="Z426" i="1"/>
  <c r="Z427" i="1"/>
  <c r="Z211" i="1"/>
  <c r="Z407" i="1"/>
  <c r="Z24" i="1"/>
  <c r="Z242" i="1"/>
  <c r="Z243" i="1"/>
  <c r="Z317" i="1"/>
  <c r="Z526" i="1"/>
  <c r="Z115" i="1"/>
  <c r="Z62" i="1"/>
  <c r="Z322" i="1"/>
  <c r="Z328" i="1"/>
  <c r="Z26" i="1"/>
  <c r="Z338" i="1"/>
  <c r="Z523" i="1"/>
  <c r="Z185" i="1"/>
  <c r="Z209" i="1"/>
  <c r="Z399" i="1"/>
  <c r="Z275" i="1"/>
  <c r="Z241" i="1"/>
  <c r="Z409" i="1"/>
  <c r="Z212" i="1"/>
  <c r="Z411" i="1"/>
  <c r="Z43" i="1"/>
  <c r="Z89" i="1"/>
  <c r="Z244" i="1"/>
  <c r="Z42" i="1"/>
  <c r="Z153" i="1"/>
  <c r="Z415" i="1"/>
  <c r="Z59" i="1"/>
  <c r="Z129" i="1"/>
  <c r="Z319" i="1"/>
  <c r="Z532" i="1"/>
  <c r="Z189" i="1"/>
  <c r="Z389" i="1"/>
  <c r="Z154" i="1"/>
  <c r="Z171" i="1"/>
  <c r="Z487" i="1"/>
  <c r="Z488" i="1"/>
  <c r="Z473" i="1"/>
  <c r="Z475" i="1"/>
  <c r="Z539" i="1"/>
  <c r="Z143" i="1"/>
  <c r="Z259" i="1"/>
  <c r="Z93" i="1"/>
  <c r="Z173" i="1"/>
  <c r="Z196" i="1"/>
  <c r="Z466" i="1"/>
  <c r="Z517" i="1"/>
  <c r="Z137" i="1"/>
  <c r="Z147" i="1"/>
  <c r="Z14" i="1"/>
  <c r="Z34" i="1"/>
  <c r="Z519" i="1"/>
  <c r="Z385" i="1"/>
  <c r="Z10" i="1"/>
  <c r="Z469" i="1"/>
  <c r="Z76" i="1"/>
  <c r="Z162" i="1"/>
  <c r="Z472" i="1"/>
  <c r="Z56" i="1"/>
  <c r="Z395" i="1"/>
  <c r="Z403" i="1"/>
  <c r="Z524" i="1"/>
  <c r="Z240" i="1"/>
  <c r="Z525" i="1"/>
  <c r="Z303" i="1"/>
  <c r="Z410" i="1"/>
  <c r="Z22" i="1"/>
  <c r="Z529" i="1"/>
  <c r="Z530" i="1"/>
  <c r="Z278" i="1"/>
  <c r="Z248" i="1"/>
  <c r="Z533" i="1"/>
  <c r="Z484" i="1"/>
  <c r="Z284" i="1"/>
  <c r="Z474" i="1"/>
  <c r="Z58" i="1"/>
  <c r="Z476" i="1"/>
  <c r="Z478" i="1"/>
  <c r="Z393" i="1"/>
  <c r="Z71" i="1"/>
  <c r="Z273" i="1"/>
  <c r="Z400" i="1"/>
  <c r="Z405" i="1"/>
  <c r="Z406" i="1"/>
  <c r="Z479" i="1"/>
  <c r="Z330" i="1"/>
  <c r="Z166" i="1"/>
  <c r="Z167" i="1"/>
  <c r="Z84" i="1"/>
  <c r="Z168" i="1"/>
  <c r="Z92" i="1"/>
  <c r="Z318" i="1"/>
  <c r="Z91" i="1"/>
  <c r="Z55" i="1"/>
  <c r="Z45" i="1"/>
  <c r="Z68" i="1"/>
  <c r="Z528" i="1"/>
  <c r="Z187" i="1"/>
  <c r="Z67" i="1"/>
  <c r="Z94" i="1"/>
  <c r="Z414" i="1"/>
  <c r="Z88" i="1"/>
  <c r="Z130" i="1"/>
  <c r="Z534" i="1"/>
  <c r="Z490" i="1"/>
  <c r="Z285" i="1"/>
  <c r="Z195" i="1"/>
  <c r="Z531" i="1"/>
  <c r="Z103" i="1"/>
  <c r="Z417" i="1"/>
  <c r="Z277" i="1"/>
  <c r="Z420" i="1"/>
  <c r="Z422" i="1"/>
  <c r="Z424" i="1"/>
  <c r="Z320" i="1"/>
  <c r="Z11" i="1"/>
  <c r="Z396" i="1"/>
  <c r="Z428" i="1"/>
  <c r="Z102" i="1"/>
  <c r="Z279" i="1"/>
  <c r="Z430" i="1"/>
  <c r="Z224" i="1"/>
  <c r="Z249" i="1"/>
  <c r="Z419" i="1"/>
  <c r="Z433" i="1"/>
  <c r="Z190" i="1"/>
  <c r="Z141" i="1"/>
  <c r="Z252" i="1"/>
  <c r="Z489" i="1"/>
  <c r="Z438" i="1"/>
  <c r="Z535" i="1"/>
  <c r="Z439" i="1"/>
  <c r="Z13" i="1"/>
  <c r="Z254" i="1"/>
  <c r="Z480" i="1"/>
  <c r="Z443" i="1"/>
  <c r="Z325" i="1"/>
  <c r="Z326" i="1"/>
  <c r="Z81" i="1"/>
  <c r="Z515" i="1"/>
  <c r="Z449" i="1"/>
  <c r="Z450" i="1"/>
  <c r="Z145" i="1"/>
  <c r="Z483" i="1"/>
  <c r="Z223" i="1"/>
  <c r="Z280" i="1"/>
  <c r="Z281" i="1"/>
  <c r="Z421" i="1"/>
  <c r="Z486" i="1"/>
  <c r="Z429" i="1"/>
  <c r="Z434" i="1"/>
  <c r="Z283" i="1"/>
  <c r="Z435" i="1"/>
  <c r="Z436" i="1"/>
  <c r="Z216" i="1"/>
  <c r="Z107" i="1"/>
  <c r="Z321" i="1"/>
  <c r="Z491" i="1"/>
  <c r="Z440" i="1"/>
  <c r="Z31" i="1"/>
  <c r="Z324" i="1"/>
  <c r="Z441" i="1"/>
  <c r="Z131" i="1"/>
  <c r="Z255" i="1"/>
  <c r="Z112" i="1"/>
  <c r="Z445" i="1"/>
  <c r="Z287" i="1"/>
  <c r="Z495" i="1"/>
  <c r="Z540" i="1"/>
  <c r="Z447" i="1"/>
  <c r="Z516" i="1"/>
  <c r="Z38" i="1"/>
  <c r="Z542" i="1"/>
  <c r="Z329" i="1"/>
  <c r="Z85" i="1"/>
  <c r="Z544" i="1"/>
  <c r="Z197" i="1"/>
  <c r="Z541" i="1"/>
  <c r="Z402" i="1"/>
  <c r="Z140" i="1"/>
  <c r="Z215" i="1"/>
  <c r="Z485" i="1"/>
  <c r="Z122" i="1"/>
  <c r="Z431" i="1"/>
  <c r="Z423" i="1"/>
  <c r="Z116" i="1"/>
  <c r="Z251" i="1"/>
  <c r="Z117" i="1"/>
  <c r="Z79" i="1"/>
  <c r="Z437" i="1"/>
  <c r="Z100" i="1"/>
  <c r="Z536" i="1"/>
  <c r="Z217" i="1"/>
  <c r="Z323" i="1"/>
  <c r="Z537" i="1"/>
  <c r="Z29" i="1"/>
  <c r="Z471" i="1"/>
  <c r="Z442" i="1"/>
  <c r="Z538" i="1"/>
  <c r="Z219" i="1"/>
  <c r="Z142" i="1"/>
  <c r="Z494" i="1"/>
  <c r="Z256" i="1"/>
  <c r="Z496" i="1"/>
  <c r="Z54" i="1"/>
  <c r="Z448" i="1"/>
  <c r="Z194" i="1"/>
  <c r="Z327" i="1"/>
  <c r="Z12" i="1"/>
  <c r="Z21" i="1"/>
  <c r="Z257" i="1"/>
  <c r="Z545" i="1"/>
  <c r="Z451" i="1"/>
  <c r="Z289" i="1"/>
  <c r="Z144" i="1"/>
  <c r="Y82" i="1"/>
  <c r="S380" i="1"/>
  <c r="S514" i="1"/>
  <c r="S379" i="1"/>
  <c r="S127" i="1"/>
  <c r="S378" i="1"/>
  <c r="S192" i="1"/>
  <c r="S236" i="1"/>
  <c r="S110" i="1"/>
  <c r="S235" i="1"/>
  <c r="S15" i="1"/>
  <c r="S377" i="1"/>
  <c r="S66" i="1"/>
  <c r="S9" i="1"/>
  <c r="S180" i="1"/>
  <c r="S23" i="1"/>
  <c r="S512" i="1"/>
  <c r="S234" i="1"/>
  <c r="S511" i="1"/>
  <c r="S376" i="1"/>
  <c r="S270" i="1"/>
  <c r="S375" i="1"/>
  <c r="S464" i="1"/>
  <c r="S48" i="1"/>
  <c r="S463" i="1"/>
  <c r="S374" i="1"/>
  <c r="S135" i="1"/>
  <c r="S233" i="1"/>
  <c r="S510" i="1"/>
  <c r="S462" i="1"/>
  <c r="S63" i="1"/>
  <c r="S373" i="1"/>
  <c r="S269" i="1"/>
  <c r="S119" i="1"/>
  <c r="S372" i="1"/>
  <c r="S371" i="1"/>
  <c r="S370" i="1"/>
  <c r="S206" i="1"/>
  <c r="S123" i="1"/>
  <c r="S509" i="1"/>
  <c r="S312" i="1"/>
  <c r="S157" i="1"/>
  <c r="S152" i="1"/>
  <c r="S179" i="1"/>
  <c r="S369" i="1"/>
  <c r="S461" i="1"/>
  <c r="S232" i="1"/>
  <c r="S25" i="1"/>
  <c r="S46" i="1"/>
  <c r="S311" i="1"/>
  <c r="S70" i="1"/>
  <c r="S17" i="1"/>
  <c r="S178" i="1"/>
  <c r="S134" i="1"/>
  <c r="S146" i="1"/>
  <c r="S368" i="1"/>
  <c r="S367" i="1"/>
  <c r="S508" i="1"/>
  <c r="S310" i="1"/>
  <c r="S161" i="1"/>
  <c r="S35" i="1"/>
  <c r="S82" i="1"/>
  <c r="S136" i="1"/>
  <c r="S205" i="1"/>
  <c r="S460" i="1"/>
  <c r="S221" i="1"/>
  <c r="S366" i="1"/>
  <c r="S365" i="1"/>
  <c r="S231" i="1"/>
  <c r="S60" i="1"/>
  <c r="S309" i="1"/>
  <c r="S204" i="1"/>
  <c r="S459" i="1"/>
  <c r="S364" i="1"/>
  <c r="S363" i="1"/>
  <c r="S268" i="1"/>
  <c r="S151" i="1"/>
  <c r="S230" i="1"/>
  <c r="S133" i="1"/>
  <c r="S150" i="1"/>
  <c r="S132" i="1"/>
  <c r="S362" i="1"/>
  <c r="S308" i="1"/>
  <c r="S361" i="1"/>
  <c r="S507" i="1"/>
  <c r="S360" i="1"/>
  <c r="S359" i="1"/>
  <c r="S358" i="1"/>
  <c r="S267" i="1"/>
  <c r="S307" i="1"/>
  <c r="S306" i="1"/>
  <c r="S305" i="1"/>
  <c r="S357" i="1"/>
  <c r="S356" i="1"/>
  <c r="S104" i="1"/>
  <c r="S355" i="1"/>
  <c r="S458" i="1"/>
  <c r="S126" i="1"/>
  <c r="S354" i="1"/>
  <c r="S506" i="1"/>
  <c r="S304" i="1"/>
  <c r="S266" i="1"/>
  <c r="S353" i="1"/>
  <c r="S457" i="1"/>
  <c r="S301" i="1"/>
  <c r="S177" i="1"/>
  <c r="S505" i="1"/>
  <c r="S265" i="1"/>
  <c r="S203" i="1"/>
  <c r="S352" i="1"/>
  <c r="S351" i="1"/>
  <c r="S118" i="1"/>
  <c r="S350" i="1"/>
  <c r="S160" i="1"/>
  <c r="S349" i="1"/>
  <c r="S264" i="1"/>
  <c r="S504" i="1"/>
  <c r="S348" i="1"/>
  <c r="S39" i="1"/>
  <c r="S503" i="1"/>
  <c r="S78" i="1"/>
  <c r="S176" i="1"/>
  <c r="S202" i="1"/>
  <c r="S347" i="1"/>
  <c r="S74" i="1"/>
  <c r="S346" i="1"/>
  <c r="S345" i="1"/>
  <c r="S456" i="1"/>
  <c r="S300" i="1"/>
  <c r="S69" i="1"/>
  <c r="S344" i="1"/>
  <c r="S299" i="1"/>
  <c r="S263" i="1"/>
  <c r="S298" i="1"/>
  <c r="S49" i="1"/>
  <c r="S455" i="1"/>
  <c r="S262" i="1"/>
  <c r="S175" i="1"/>
  <c r="S261" i="1"/>
  <c r="S229" i="1"/>
  <c r="S343" i="1"/>
  <c r="S297" i="1"/>
  <c r="S502" i="1"/>
  <c r="S32" i="1"/>
  <c r="S113" i="1"/>
  <c r="S296" i="1"/>
  <c r="S174" i="1"/>
  <c r="S125" i="1"/>
  <c r="S342" i="1"/>
  <c r="S454" i="1"/>
  <c r="S105" i="1"/>
  <c r="S50" i="1"/>
  <c r="S228" i="1"/>
  <c r="S341" i="1"/>
  <c r="S44" i="1"/>
  <c r="S295" i="1"/>
  <c r="S340" i="1"/>
  <c r="S339" i="1"/>
  <c r="S227" i="1"/>
  <c r="S453" i="1"/>
  <c r="S452" i="1"/>
  <c r="S149" i="1"/>
  <c r="S226" i="1"/>
  <c r="S159" i="1"/>
  <c r="S501" i="1"/>
  <c r="S337" i="1"/>
  <c r="S336" i="1"/>
  <c r="S500" i="1"/>
  <c r="S201" i="1"/>
  <c r="S225" i="1"/>
  <c r="S335" i="1"/>
  <c r="S27" i="1"/>
  <c r="S334" i="1"/>
  <c r="S158" i="1"/>
  <c r="S499" i="1"/>
  <c r="S498" i="1"/>
  <c r="S333" i="1"/>
  <c r="S109" i="1"/>
  <c r="S148" i="1"/>
  <c r="S260" i="1"/>
  <c r="S18" i="1"/>
  <c r="S294" i="1"/>
  <c r="S16" i="1"/>
  <c r="S111" i="1"/>
  <c r="S332" i="1"/>
  <c r="S57" i="1"/>
  <c r="S331" i="1"/>
  <c r="S200" i="1"/>
  <c r="S156" i="1"/>
  <c r="R380" i="1"/>
  <c r="R514" i="1"/>
  <c r="R379" i="1"/>
  <c r="R127" i="1"/>
  <c r="R378" i="1"/>
  <c r="R192" i="1"/>
  <c r="R236" i="1"/>
  <c r="R110" i="1"/>
  <c r="R235" i="1"/>
  <c r="R15" i="1"/>
  <c r="R377" i="1"/>
  <c r="R66" i="1"/>
  <c r="R9" i="1"/>
  <c r="R180" i="1"/>
  <c r="R23" i="1"/>
  <c r="R512" i="1"/>
  <c r="R234" i="1"/>
  <c r="R511" i="1"/>
  <c r="R376" i="1"/>
  <c r="R270" i="1"/>
  <c r="R375" i="1"/>
  <c r="R464" i="1"/>
  <c r="R48" i="1"/>
  <c r="R463" i="1"/>
  <c r="R374" i="1"/>
  <c r="R135" i="1"/>
  <c r="R233" i="1"/>
  <c r="R510" i="1"/>
  <c r="R462" i="1"/>
  <c r="R63" i="1"/>
  <c r="R373" i="1"/>
  <c r="R269" i="1"/>
  <c r="R119" i="1"/>
  <c r="R372" i="1"/>
  <c r="R371" i="1"/>
  <c r="R370" i="1"/>
  <c r="R206" i="1"/>
  <c r="R123" i="1"/>
  <c r="R509" i="1"/>
  <c r="R312" i="1"/>
  <c r="R157" i="1"/>
  <c r="R152" i="1"/>
  <c r="R179" i="1"/>
  <c r="R369" i="1"/>
  <c r="R461" i="1"/>
  <c r="R232" i="1"/>
  <c r="R25" i="1"/>
  <c r="R46" i="1"/>
  <c r="R311" i="1"/>
  <c r="R70" i="1"/>
  <c r="R17" i="1"/>
  <c r="R178" i="1"/>
  <c r="R134" i="1"/>
  <c r="R146" i="1"/>
  <c r="R368" i="1"/>
  <c r="R367" i="1"/>
  <c r="R508" i="1"/>
  <c r="R310" i="1"/>
  <c r="R161" i="1"/>
  <c r="R35" i="1"/>
  <c r="R82" i="1"/>
  <c r="R136" i="1"/>
  <c r="R205" i="1"/>
  <c r="R460" i="1"/>
  <c r="R221" i="1"/>
  <c r="R366" i="1"/>
  <c r="R365" i="1"/>
  <c r="R231" i="1"/>
  <c r="R60" i="1"/>
  <c r="R309" i="1"/>
  <c r="R204" i="1"/>
  <c r="R459" i="1"/>
  <c r="R364" i="1"/>
  <c r="R363" i="1"/>
  <c r="R268" i="1"/>
  <c r="R151" i="1"/>
  <c r="R230" i="1"/>
  <c r="R133" i="1"/>
  <c r="R150" i="1"/>
  <c r="R132" i="1"/>
  <c r="R362" i="1"/>
  <c r="R308" i="1"/>
  <c r="R361" i="1"/>
  <c r="R507" i="1"/>
  <c r="R360" i="1"/>
  <c r="R359" i="1"/>
  <c r="R358" i="1"/>
  <c r="R267" i="1"/>
  <c r="R307" i="1"/>
  <c r="R306" i="1"/>
  <c r="R305" i="1"/>
  <c r="R357" i="1"/>
  <c r="R356" i="1"/>
  <c r="R104" i="1"/>
  <c r="R355" i="1"/>
  <c r="R458" i="1"/>
  <c r="R126" i="1"/>
  <c r="R354" i="1"/>
  <c r="R506" i="1"/>
  <c r="R304" i="1"/>
  <c r="R266" i="1"/>
  <c r="R353" i="1"/>
  <c r="R457" i="1"/>
  <c r="R301" i="1"/>
  <c r="R177" i="1"/>
  <c r="R505" i="1"/>
  <c r="R265" i="1"/>
  <c r="R203" i="1"/>
  <c r="R352" i="1"/>
  <c r="R351" i="1"/>
  <c r="R118" i="1"/>
  <c r="R350" i="1"/>
  <c r="R160" i="1"/>
  <c r="R349" i="1"/>
  <c r="R264" i="1"/>
  <c r="R504" i="1"/>
  <c r="R348" i="1"/>
  <c r="R39" i="1"/>
  <c r="R503" i="1"/>
  <c r="R78" i="1"/>
  <c r="R176" i="1"/>
  <c r="R202" i="1"/>
  <c r="R347" i="1"/>
  <c r="R74" i="1"/>
  <c r="R346" i="1"/>
  <c r="R345" i="1"/>
  <c r="R456" i="1"/>
  <c r="R300" i="1"/>
  <c r="R69" i="1"/>
  <c r="R344" i="1"/>
  <c r="R299" i="1"/>
  <c r="R263" i="1"/>
  <c r="R298" i="1"/>
  <c r="R49" i="1"/>
  <c r="R455" i="1"/>
  <c r="R262" i="1"/>
  <c r="R175" i="1"/>
  <c r="R261" i="1"/>
  <c r="R229" i="1"/>
  <c r="R343" i="1"/>
  <c r="R297" i="1"/>
  <c r="R502" i="1"/>
  <c r="R32" i="1"/>
  <c r="R113" i="1"/>
  <c r="R296" i="1"/>
  <c r="R174" i="1"/>
  <c r="R125" i="1"/>
  <c r="R342" i="1"/>
  <c r="R454" i="1"/>
  <c r="R105" i="1"/>
  <c r="R50" i="1"/>
  <c r="R228" i="1"/>
  <c r="R341" i="1"/>
  <c r="R44" i="1"/>
  <c r="R295" i="1"/>
  <c r="R340" i="1"/>
  <c r="R339" i="1"/>
  <c r="R227" i="1"/>
  <c r="R453" i="1"/>
  <c r="R452" i="1"/>
  <c r="R149" i="1"/>
  <c r="R226" i="1"/>
  <c r="R159" i="1"/>
  <c r="R501" i="1"/>
  <c r="R337" i="1"/>
  <c r="R336" i="1"/>
  <c r="R500" i="1"/>
  <c r="R201" i="1"/>
  <c r="R225" i="1"/>
  <c r="R335" i="1"/>
  <c r="R27" i="1"/>
  <c r="R334" i="1"/>
  <c r="R158" i="1"/>
  <c r="R499" i="1"/>
  <c r="R498" i="1"/>
  <c r="R333" i="1"/>
  <c r="R109" i="1"/>
  <c r="R148" i="1"/>
  <c r="R260" i="1"/>
  <c r="R18" i="1"/>
  <c r="R294" i="1"/>
  <c r="R16" i="1"/>
  <c r="R111" i="1"/>
  <c r="R332" i="1"/>
  <c r="R57" i="1"/>
  <c r="R331" i="1"/>
  <c r="R200" i="1"/>
  <c r="R156" i="1"/>
  <c r="T380" i="1"/>
  <c r="T514" i="1"/>
  <c r="T379" i="1"/>
  <c r="T127" i="1"/>
  <c r="T378" i="1"/>
  <c r="T192" i="1"/>
  <c r="T236" i="1"/>
  <c r="T110" i="1"/>
  <c r="T235" i="1"/>
  <c r="T15" i="1"/>
  <c r="T377" i="1"/>
  <c r="T66" i="1"/>
  <c r="T9" i="1"/>
  <c r="T180" i="1"/>
  <c r="T23" i="1"/>
  <c r="T512" i="1"/>
  <c r="T234" i="1"/>
  <c r="T511" i="1"/>
  <c r="T376" i="1"/>
  <c r="T270" i="1"/>
  <c r="T375" i="1"/>
  <c r="T464" i="1"/>
  <c r="T48" i="1"/>
  <c r="T463" i="1"/>
  <c r="T374" i="1"/>
  <c r="T135" i="1"/>
  <c r="T233" i="1"/>
  <c r="T510" i="1"/>
  <c r="T462" i="1"/>
  <c r="T63" i="1"/>
  <c r="T373" i="1"/>
  <c r="T269" i="1"/>
  <c r="T119" i="1"/>
  <c r="T372" i="1"/>
  <c r="T371" i="1"/>
  <c r="T370" i="1"/>
  <c r="T206" i="1"/>
  <c r="T123" i="1"/>
  <c r="T509" i="1"/>
  <c r="T312" i="1"/>
  <c r="T157" i="1"/>
  <c r="T152" i="1"/>
  <c r="T179" i="1"/>
  <c r="T369" i="1"/>
  <c r="T461" i="1"/>
  <c r="T232" i="1"/>
  <c r="T25" i="1"/>
  <c r="T46" i="1"/>
  <c r="T311" i="1"/>
  <c r="T70" i="1"/>
  <c r="T17" i="1"/>
  <c r="T178" i="1"/>
  <c r="T134" i="1"/>
  <c r="T146" i="1"/>
  <c r="T368" i="1"/>
  <c r="T367" i="1"/>
  <c r="T508" i="1"/>
  <c r="T310" i="1"/>
  <c r="T161" i="1"/>
  <c r="T35" i="1"/>
  <c r="T82" i="1"/>
  <c r="T136" i="1"/>
  <c r="T205" i="1"/>
  <c r="T460" i="1"/>
  <c r="T221" i="1"/>
  <c r="T366" i="1"/>
  <c r="T365" i="1"/>
  <c r="T231" i="1"/>
  <c r="T60" i="1"/>
  <c r="T309" i="1"/>
  <c r="T204" i="1"/>
  <c r="T459" i="1"/>
  <c r="T364" i="1"/>
  <c r="T363" i="1"/>
  <c r="T268" i="1"/>
  <c r="T151" i="1"/>
  <c r="T230" i="1"/>
  <c r="T133" i="1"/>
  <c r="T150" i="1"/>
  <c r="T132" i="1"/>
  <c r="T362" i="1"/>
  <c r="T308" i="1"/>
  <c r="T361" i="1"/>
  <c r="T507" i="1"/>
  <c r="T360" i="1"/>
  <c r="T359" i="1"/>
  <c r="T358" i="1"/>
  <c r="T267" i="1"/>
  <c r="T307" i="1"/>
  <c r="T306" i="1"/>
  <c r="T305" i="1"/>
  <c r="T357" i="1"/>
  <c r="T356" i="1"/>
  <c r="T104" i="1"/>
  <c r="T355" i="1"/>
  <c r="T458" i="1"/>
  <c r="T126" i="1"/>
  <c r="T354" i="1"/>
  <c r="T506" i="1"/>
  <c r="T304" i="1"/>
  <c r="T266" i="1"/>
  <c r="T353" i="1"/>
  <c r="T457" i="1"/>
  <c r="T301" i="1"/>
  <c r="T177" i="1"/>
  <c r="T505" i="1"/>
  <c r="T265" i="1"/>
  <c r="T203" i="1"/>
  <c r="T352" i="1"/>
  <c r="T351" i="1"/>
  <c r="T118" i="1"/>
  <c r="T350" i="1"/>
  <c r="T160" i="1"/>
  <c r="T349" i="1"/>
  <c r="T264" i="1"/>
  <c r="T504" i="1"/>
  <c r="T348" i="1"/>
  <c r="T39" i="1"/>
  <c r="T503" i="1"/>
  <c r="T78" i="1"/>
  <c r="T176" i="1"/>
  <c r="T202" i="1"/>
  <c r="T347" i="1"/>
  <c r="T74" i="1"/>
  <c r="T346" i="1"/>
  <c r="T345" i="1"/>
  <c r="T456" i="1"/>
  <c r="T300" i="1"/>
  <c r="T69" i="1"/>
  <c r="T344" i="1"/>
  <c r="T299" i="1"/>
  <c r="T263" i="1"/>
  <c r="T298" i="1"/>
  <c r="T49" i="1"/>
  <c r="T455" i="1"/>
  <c r="T262" i="1"/>
  <c r="T175" i="1"/>
  <c r="T261" i="1"/>
  <c r="T229" i="1"/>
  <c r="T343" i="1"/>
  <c r="T297" i="1"/>
  <c r="T502" i="1"/>
  <c r="T32" i="1"/>
  <c r="T113" i="1"/>
  <c r="T296" i="1"/>
  <c r="T174" i="1"/>
  <c r="T125" i="1"/>
  <c r="T342" i="1"/>
  <c r="T454" i="1"/>
  <c r="T105" i="1"/>
  <c r="T50" i="1"/>
  <c r="T228" i="1"/>
  <c r="T341" i="1"/>
  <c r="T44" i="1"/>
  <c r="T295" i="1"/>
  <c r="T340" i="1"/>
  <c r="T339" i="1"/>
  <c r="T227" i="1"/>
  <c r="T453" i="1"/>
  <c r="T452" i="1"/>
  <c r="T149" i="1"/>
  <c r="T226" i="1"/>
  <c r="T159" i="1"/>
  <c r="T501" i="1"/>
  <c r="T337" i="1"/>
  <c r="T336" i="1"/>
  <c r="T500" i="1"/>
  <c r="T201" i="1"/>
  <c r="T225" i="1"/>
  <c r="T335" i="1"/>
  <c r="T27" i="1"/>
  <c r="T334" i="1"/>
  <c r="T158" i="1"/>
  <c r="T499" i="1"/>
  <c r="T498" i="1"/>
  <c r="T333" i="1"/>
  <c r="T109" i="1"/>
  <c r="T148" i="1"/>
  <c r="T260" i="1"/>
  <c r="T18" i="1"/>
  <c r="T294" i="1"/>
  <c r="T16" i="1"/>
  <c r="T111" i="1"/>
  <c r="T332" i="1"/>
  <c r="T57" i="1"/>
  <c r="T331" i="1"/>
  <c r="T200" i="1"/>
  <c r="T156" i="1"/>
  <c r="X192" i="1"/>
  <c r="W192" i="1"/>
  <c r="V192" i="1"/>
  <c r="U192" i="1"/>
  <c r="Y192" i="1"/>
  <c r="X236" i="1"/>
  <c r="W236" i="1"/>
  <c r="V236" i="1"/>
  <c r="U236" i="1"/>
  <c r="Y236" i="1"/>
  <c r="X110" i="1"/>
  <c r="W110" i="1"/>
  <c r="V110" i="1"/>
  <c r="U110" i="1"/>
  <c r="Y110" i="1"/>
  <c r="Y235" i="1"/>
  <c r="X235" i="1"/>
  <c r="W235" i="1"/>
  <c r="V235" i="1"/>
  <c r="U235" i="1"/>
  <c r="X15" i="1"/>
  <c r="W15" i="1"/>
  <c r="V15" i="1"/>
  <c r="U15" i="1"/>
  <c r="Y15" i="1"/>
  <c r="X377" i="1"/>
  <c r="W377" i="1"/>
  <c r="V377" i="1"/>
  <c r="U377" i="1"/>
  <c r="Y377" i="1"/>
  <c r="X66" i="1"/>
  <c r="W66" i="1"/>
  <c r="V66" i="1"/>
  <c r="U66" i="1"/>
  <c r="Y66" i="1"/>
  <c r="X9" i="1"/>
  <c r="W9" i="1"/>
  <c r="V9" i="1"/>
  <c r="U9" i="1"/>
  <c r="Y9" i="1"/>
  <c r="X180" i="1"/>
  <c r="W180" i="1"/>
  <c r="V180" i="1"/>
  <c r="U180" i="1"/>
  <c r="Y180" i="1"/>
  <c r="X23" i="1"/>
  <c r="W23" i="1"/>
  <c r="V23" i="1"/>
  <c r="U23" i="1"/>
  <c r="Y23" i="1"/>
  <c r="X512" i="1"/>
  <c r="W512" i="1"/>
  <c r="V512" i="1"/>
  <c r="U512" i="1"/>
  <c r="Y512" i="1"/>
  <c r="X234" i="1"/>
  <c r="W234" i="1"/>
  <c r="V234" i="1"/>
  <c r="U234" i="1"/>
  <c r="Y234" i="1"/>
  <c r="X511" i="1"/>
  <c r="W511" i="1"/>
  <c r="V511" i="1"/>
  <c r="U511" i="1"/>
  <c r="Y511" i="1"/>
  <c r="X376" i="1"/>
  <c r="W376" i="1"/>
  <c r="V376" i="1"/>
  <c r="U376" i="1"/>
  <c r="Y376" i="1"/>
  <c r="X270" i="1"/>
  <c r="W270" i="1"/>
  <c r="V270" i="1"/>
  <c r="U270" i="1"/>
  <c r="Y270" i="1"/>
  <c r="X375" i="1"/>
  <c r="W375" i="1"/>
  <c r="V375" i="1"/>
  <c r="U375" i="1"/>
  <c r="Y375" i="1"/>
  <c r="X464" i="1"/>
  <c r="W464" i="1"/>
  <c r="V464" i="1"/>
  <c r="U464" i="1"/>
  <c r="Y464" i="1"/>
  <c r="X48" i="1"/>
  <c r="W48" i="1"/>
  <c r="V48" i="1"/>
  <c r="U48" i="1"/>
  <c r="Y48" i="1"/>
  <c r="X463" i="1"/>
  <c r="W463" i="1"/>
  <c r="V463" i="1"/>
  <c r="U463" i="1"/>
  <c r="Y463" i="1"/>
  <c r="X374" i="1"/>
  <c r="W374" i="1"/>
  <c r="V374" i="1"/>
  <c r="U374" i="1"/>
  <c r="Y374" i="1"/>
  <c r="X135" i="1"/>
  <c r="W135" i="1"/>
  <c r="V135" i="1"/>
  <c r="U135" i="1"/>
  <c r="Y135" i="1"/>
  <c r="X233" i="1"/>
  <c r="W233" i="1"/>
  <c r="V233" i="1"/>
  <c r="U233" i="1"/>
  <c r="Y233" i="1"/>
  <c r="X510" i="1"/>
  <c r="W510" i="1"/>
  <c r="V510" i="1"/>
  <c r="U510" i="1"/>
  <c r="Y510" i="1"/>
  <c r="X462" i="1"/>
  <c r="W462" i="1"/>
  <c r="V462" i="1"/>
  <c r="U462" i="1"/>
  <c r="Y462" i="1"/>
  <c r="X63" i="1"/>
  <c r="W63" i="1"/>
  <c r="V63" i="1"/>
  <c r="U63" i="1"/>
  <c r="Y63" i="1"/>
  <c r="X373" i="1"/>
  <c r="W373" i="1"/>
  <c r="V373" i="1"/>
  <c r="U373" i="1"/>
  <c r="Y373" i="1"/>
  <c r="X269" i="1"/>
  <c r="W269" i="1"/>
  <c r="V269" i="1"/>
  <c r="U269" i="1"/>
  <c r="Y269" i="1"/>
  <c r="X119" i="1"/>
  <c r="W119" i="1"/>
  <c r="V119" i="1"/>
  <c r="U119" i="1"/>
  <c r="Y119" i="1"/>
  <c r="X372" i="1"/>
  <c r="W372" i="1"/>
  <c r="V372" i="1"/>
  <c r="U372" i="1"/>
  <c r="Y372" i="1"/>
  <c r="X371" i="1"/>
  <c r="W371" i="1"/>
  <c r="V371" i="1"/>
  <c r="U371" i="1"/>
  <c r="Y371" i="1"/>
  <c r="X370" i="1"/>
  <c r="W370" i="1"/>
  <c r="V370" i="1"/>
  <c r="U370" i="1"/>
  <c r="Y370" i="1"/>
  <c r="X206" i="1"/>
  <c r="W206" i="1"/>
  <c r="V206" i="1"/>
  <c r="U206" i="1"/>
  <c r="Y206" i="1"/>
  <c r="X123" i="1"/>
  <c r="W123" i="1"/>
  <c r="V123" i="1"/>
  <c r="U123" i="1"/>
  <c r="Y123" i="1"/>
  <c r="X509" i="1"/>
  <c r="W509" i="1"/>
  <c r="V509" i="1"/>
  <c r="U509" i="1"/>
  <c r="Y509" i="1"/>
  <c r="X312" i="1"/>
  <c r="W312" i="1"/>
  <c r="V312" i="1"/>
  <c r="U312" i="1"/>
  <c r="Y312" i="1"/>
  <c r="X157" i="1"/>
  <c r="W157" i="1"/>
  <c r="V157" i="1"/>
  <c r="U157" i="1"/>
  <c r="Y157" i="1"/>
  <c r="X152" i="1"/>
  <c r="W152" i="1"/>
  <c r="V152" i="1"/>
  <c r="U152" i="1"/>
  <c r="Y152" i="1"/>
  <c r="X179" i="1"/>
  <c r="W179" i="1"/>
  <c r="V179" i="1"/>
  <c r="U179" i="1"/>
  <c r="Y179" i="1"/>
  <c r="X369" i="1"/>
  <c r="W369" i="1"/>
  <c r="V369" i="1"/>
  <c r="U369" i="1"/>
  <c r="Y369" i="1"/>
  <c r="X461" i="1"/>
  <c r="W461" i="1"/>
  <c r="V461" i="1"/>
  <c r="U461" i="1"/>
  <c r="Y461" i="1"/>
  <c r="X232" i="1"/>
  <c r="W232" i="1"/>
  <c r="V232" i="1"/>
  <c r="U232" i="1"/>
  <c r="Y232" i="1"/>
  <c r="X25" i="1"/>
  <c r="W25" i="1"/>
  <c r="V25" i="1"/>
  <c r="U25" i="1"/>
  <c r="Y25" i="1"/>
  <c r="X46" i="1"/>
  <c r="W46" i="1"/>
  <c r="V46" i="1"/>
  <c r="U46" i="1"/>
  <c r="Y46" i="1"/>
  <c r="X311" i="1"/>
  <c r="W311" i="1"/>
  <c r="V311" i="1"/>
  <c r="U311" i="1"/>
  <c r="Y311" i="1"/>
  <c r="X70" i="1"/>
  <c r="W70" i="1"/>
  <c r="V70" i="1"/>
  <c r="U70" i="1"/>
  <c r="Y70" i="1"/>
  <c r="X17" i="1"/>
  <c r="W17" i="1"/>
  <c r="V17" i="1"/>
  <c r="U17" i="1"/>
  <c r="Y17" i="1"/>
  <c r="X178" i="1"/>
  <c r="W178" i="1"/>
  <c r="V178" i="1"/>
  <c r="U178" i="1"/>
  <c r="Y178" i="1"/>
  <c r="X134" i="1"/>
  <c r="W134" i="1"/>
  <c r="V134" i="1"/>
  <c r="U134" i="1"/>
  <c r="Y134" i="1"/>
  <c r="X146" i="1"/>
  <c r="W146" i="1"/>
  <c r="V146" i="1"/>
  <c r="U146" i="1"/>
  <c r="Y146" i="1"/>
  <c r="X368" i="1"/>
  <c r="W368" i="1"/>
  <c r="V368" i="1"/>
  <c r="U368" i="1"/>
  <c r="Y368" i="1"/>
  <c r="X380" i="1"/>
  <c r="W380" i="1"/>
  <c r="V380" i="1"/>
  <c r="U380" i="1"/>
  <c r="Y380" i="1"/>
  <c r="X514" i="1"/>
  <c r="W514" i="1"/>
  <c r="V514" i="1"/>
  <c r="U514" i="1"/>
  <c r="Y514" i="1"/>
  <c r="X379" i="1"/>
  <c r="W379" i="1"/>
  <c r="V379" i="1"/>
  <c r="U379" i="1"/>
  <c r="Y379" i="1"/>
  <c r="X127" i="1"/>
  <c r="W127" i="1"/>
  <c r="V127" i="1"/>
  <c r="U127" i="1"/>
  <c r="Y127" i="1"/>
  <c r="X378" i="1"/>
  <c r="W378" i="1"/>
  <c r="V378" i="1"/>
  <c r="U378" i="1"/>
  <c r="Y378" i="1"/>
  <c r="X367" i="1"/>
  <c r="W367" i="1"/>
  <c r="V367" i="1"/>
  <c r="U367" i="1"/>
  <c r="Y367" i="1"/>
  <c r="X508" i="1"/>
  <c r="W508" i="1"/>
  <c r="V508" i="1"/>
  <c r="U508" i="1"/>
  <c r="Y508" i="1"/>
  <c r="X310" i="1"/>
  <c r="W310" i="1"/>
  <c r="V310" i="1"/>
  <c r="U310" i="1"/>
  <c r="Y310" i="1"/>
  <c r="X161" i="1"/>
  <c r="W161" i="1"/>
  <c r="V161" i="1"/>
  <c r="U161" i="1"/>
  <c r="Y161" i="1"/>
  <c r="X35" i="1"/>
  <c r="W35" i="1"/>
  <c r="V35" i="1"/>
  <c r="U35" i="1"/>
  <c r="Y35" i="1"/>
  <c r="X82" i="1"/>
  <c r="W82" i="1"/>
  <c r="V82" i="1"/>
  <c r="U82" i="1"/>
  <c r="X136" i="1"/>
  <c r="W136" i="1"/>
  <c r="V136" i="1"/>
  <c r="U136" i="1"/>
  <c r="Y136" i="1"/>
  <c r="X205" i="1"/>
  <c r="W205" i="1"/>
  <c r="V205" i="1"/>
  <c r="U205" i="1"/>
  <c r="Y205" i="1"/>
  <c r="X460" i="1"/>
  <c r="W460" i="1"/>
  <c r="V460" i="1"/>
  <c r="U460" i="1"/>
  <c r="Y460" i="1"/>
  <c r="Z180" i="1" l="1"/>
  <c r="Z464" i="1"/>
  <c r="Z269" i="1"/>
  <c r="Z123" i="1"/>
  <c r="Z157" i="1"/>
  <c r="Z46" i="1"/>
  <c r="Z70" i="1"/>
  <c r="Z369" i="1"/>
  <c r="Z510" i="1"/>
  <c r="Z512" i="1"/>
  <c r="Z311" i="1"/>
  <c r="Z462" i="1"/>
  <c r="Z63" i="1"/>
  <c r="Z135" i="1"/>
  <c r="Z370" i="1"/>
  <c r="Z270" i="1"/>
  <c r="Z206" i="1"/>
  <c r="Z511" i="1"/>
  <c r="Z178" i="1"/>
  <c r="Z312" i="1"/>
  <c r="Z463" i="1"/>
  <c r="Z66" i="1"/>
  <c r="Z134" i="1"/>
  <c r="Z461" i="1"/>
  <c r="Z119" i="1"/>
  <c r="Z232" i="1"/>
  <c r="Z152" i="1"/>
  <c r="Z372" i="1"/>
  <c r="Z15" i="1"/>
  <c r="Z146" i="1"/>
  <c r="Z368" i="1"/>
  <c r="Z17" i="1"/>
  <c r="Z25" i="1"/>
  <c r="Z179" i="1"/>
  <c r="Z509" i="1"/>
  <c r="Z371" i="1"/>
  <c r="Z373" i="1"/>
  <c r="Z233" i="1"/>
  <c r="Z48" i="1"/>
  <c r="Z376" i="1"/>
  <c r="Z23" i="1"/>
  <c r="Z377" i="1"/>
  <c r="Z374" i="1"/>
  <c r="Z375" i="1"/>
  <c r="Z234" i="1"/>
  <c r="Z9" i="1"/>
  <c r="Z235" i="1"/>
  <c r="Z110" i="1"/>
  <c r="Z236" i="1"/>
  <c r="Z192" i="1"/>
  <c r="Z460" i="1"/>
  <c r="Z136" i="1"/>
  <c r="Z82" i="1"/>
  <c r="Z161" i="1"/>
  <c r="Z310" i="1"/>
  <c r="Z508" i="1"/>
  <c r="Z367" i="1"/>
  <c r="Z378" i="1"/>
  <c r="Z379" i="1"/>
  <c r="Z514" i="1"/>
  <c r="Z380" i="1"/>
  <c r="Z205" i="1"/>
  <c r="Z35" i="1"/>
  <c r="Z127" i="1"/>
  <c r="S155" i="1"/>
  <c r="V221" i="1"/>
  <c r="V366" i="1"/>
  <c r="V365" i="1"/>
  <c r="V231" i="1"/>
  <c r="V60" i="1"/>
  <c r="V309" i="1"/>
  <c r="V204" i="1"/>
  <c r="V459" i="1"/>
  <c r="V364" i="1"/>
  <c r="V363" i="1"/>
  <c r="V268" i="1"/>
  <c r="V151" i="1"/>
  <c r="V230" i="1"/>
  <c r="V133" i="1"/>
  <c r="V150" i="1"/>
  <c r="V132" i="1"/>
  <c r="V362" i="1"/>
  <c r="V308" i="1"/>
  <c r="V361" i="1"/>
  <c r="V507" i="1"/>
  <c r="V360" i="1"/>
  <c r="V359" i="1"/>
  <c r="V358" i="1"/>
  <c r="V267" i="1"/>
  <c r="V307" i="1"/>
  <c r="V306" i="1"/>
  <c r="V305" i="1"/>
  <c r="V357" i="1"/>
  <c r="V356" i="1"/>
  <c r="V104" i="1"/>
  <c r="V355" i="1"/>
  <c r="V458" i="1"/>
  <c r="V126" i="1"/>
  <c r="V354" i="1"/>
  <c r="V506" i="1"/>
  <c r="V304" i="1"/>
  <c r="V266" i="1"/>
  <c r="V353" i="1"/>
  <c r="V457" i="1"/>
  <c r="V301" i="1"/>
  <c r="V177" i="1"/>
  <c r="V505" i="1"/>
  <c r="V265" i="1"/>
  <c r="V203" i="1"/>
  <c r="V352" i="1"/>
  <c r="V351" i="1"/>
  <c r="V118" i="1"/>
  <c r="V350" i="1"/>
  <c r="V160" i="1"/>
  <c r="V349" i="1"/>
  <c r="V264" i="1"/>
  <c r="V504" i="1"/>
  <c r="V348" i="1"/>
  <c r="V39" i="1"/>
  <c r="V503" i="1"/>
  <c r="V78" i="1"/>
  <c r="V176" i="1"/>
  <c r="V202" i="1"/>
  <c r="V347" i="1"/>
  <c r="V74" i="1"/>
  <c r="V346" i="1"/>
  <c r="V345" i="1"/>
  <c r="V456" i="1"/>
  <c r="V300" i="1"/>
  <c r="V69" i="1"/>
  <c r="V344" i="1"/>
  <c r="V299" i="1"/>
  <c r="V263" i="1"/>
  <c r="V298" i="1"/>
  <c r="V49" i="1"/>
  <c r="V455" i="1"/>
  <c r="V262" i="1"/>
  <c r="V175" i="1"/>
  <c r="V261" i="1"/>
  <c r="V229" i="1"/>
  <c r="V343" i="1"/>
  <c r="V297" i="1"/>
  <c r="V502" i="1"/>
  <c r="V32" i="1"/>
  <c r="V113" i="1"/>
  <c r="V296" i="1"/>
  <c r="V174" i="1"/>
  <c r="V125" i="1"/>
  <c r="V342" i="1"/>
  <c r="V454" i="1"/>
  <c r="V105" i="1"/>
  <c r="V50" i="1"/>
  <c r="V228" i="1"/>
  <c r="V341" i="1"/>
  <c r="V44" i="1"/>
  <c r="V295" i="1"/>
  <c r="V340" i="1"/>
  <c r="V339" i="1"/>
  <c r="V227" i="1"/>
  <c r="V453" i="1"/>
  <c r="V452" i="1"/>
  <c r="V149" i="1"/>
  <c r="V226" i="1"/>
  <c r="V159" i="1"/>
  <c r="V501" i="1"/>
  <c r="V337" i="1"/>
  <c r="V336" i="1"/>
  <c r="V500" i="1"/>
  <c r="V201" i="1"/>
  <c r="V225" i="1"/>
  <c r="V335" i="1"/>
  <c r="V27" i="1"/>
  <c r="V334" i="1"/>
  <c r="V158" i="1"/>
  <c r="V499" i="1"/>
  <c r="V498" i="1"/>
  <c r="V333" i="1"/>
  <c r="V109" i="1"/>
  <c r="V148" i="1"/>
  <c r="V260" i="1"/>
  <c r="V18" i="1"/>
  <c r="V294" i="1"/>
  <c r="V16" i="1"/>
  <c r="V111" i="1"/>
  <c r="V332" i="1"/>
  <c r="V57" i="1"/>
  <c r="V331" i="1"/>
  <c r="V200" i="1"/>
  <c r="V155" i="1"/>
  <c r="V156" i="1"/>
  <c r="Y221" i="1"/>
  <c r="Y366" i="1"/>
  <c r="Y365" i="1"/>
  <c r="Y231" i="1"/>
  <c r="Y60" i="1"/>
  <c r="Y309" i="1"/>
  <c r="Y204" i="1"/>
  <c r="Y459" i="1"/>
  <c r="Y364" i="1"/>
  <c r="Y363" i="1"/>
  <c r="Y268" i="1"/>
  <c r="Y151" i="1"/>
  <c r="Y230" i="1"/>
  <c r="Y133" i="1"/>
  <c r="Y150" i="1"/>
  <c r="Y132" i="1"/>
  <c r="Y362" i="1"/>
  <c r="Y308" i="1"/>
  <c r="Y361" i="1"/>
  <c r="Y507" i="1"/>
  <c r="Y360" i="1"/>
  <c r="Y359" i="1"/>
  <c r="Y358" i="1"/>
  <c r="Y267" i="1"/>
  <c r="Y307" i="1"/>
  <c r="Y306" i="1"/>
  <c r="Y305" i="1"/>
  <c r="Y357" i="1"/>
  <c r="Y356" i="1"/>
  <c r="Y104" i="1"/>
  <c r="Y355" i="1"/>
  <c r="Y458" i="1"/>
  <c r="Y126" i="1"/>
  <c r="Y354" i="1"/>
  <c r="Y506" i="1"/>
  <c r="Y304" i="1"/>
  <c r="Y266" i="1"/>
  <c r="Y353" i="1"/>
  <c r="Y457" i="1"/>
  <c r="Y301" i="1"/>
  <c r="Y177" i="1"/>
  <c r="Y505" i="1"/>
  <c r="Y265" i="1"/>
  <c r="Y203" i="1"/>
  <c r="Y352" i="1"/>
  <c r="Y351" i="1"/>
  <c r="Y118" i="1"/>
  <c r="Y350" i="1"/>
  <c r="Y160" i="1"/>
  <c r="Y349" i="1"/>
  <c r="Y264" i="1"/>
  <c r="Y504" i="1"/>
  <c r="Y348" i="1"/>
  <c r="Y39" i="1"/>
  <c r="Y503" i="1"/>
  <c r="Y78" i="1"/>
  <c r="Y176" i="1"/>
  <c r="Y202" i="1"/>
  <c r="Y347" i="1"/>
  <c r="Y74" i="1"/>
  <c r="Y346" i="1"/>
  <c r="Y345" i="1"/>
  <c r="Y456" i="1"/>
  <c r="Y300" i="1"/>
  <c r="Y69" i="1"/>
  <c r="Y344" i="1"/>
  <c r="Y299" i="1"/>
  <c r="Y263" i="1"/>
  <c r="Y298" i="1"/>
  <c r="Y49" i="1"/>
  <c r="Y455" i="1"/>
  <c r="Y262" i="1"/>
  <c r="Y175" i="1"/>
  <c r="Y261" i="1"/>
  <c r="Y229" i="1"/>
  <c r="Y343" i="1"/>
  <c r="Y297" i="1"/>
  <c r="Y502" i="1"/>
  <c r="Y32" i="1"/>
  <c r="Y113" i="1"/>
  <c r="Y296" i="1"/>
  <c r="Y174" i="1"/>
  <c r="Y125" i="1"/>
  <c r="Y342" i="1"/>
  <c r="Y454" i="1"/>
  <c r="Y105" i="1"/>
  <c r="Y50" i="1"/>
  <c r="Y228" i="1"/>
  <c r="Y341" i="1"/>
  <c r="Y44" i="1"/>
  <c r="Y295" i="1"/>
  <c r="Y340" i="1"/>
  <c r="Y339" i="1"/>
  <c r="Y227" i="1"/>
  <c r="Y453" i="1"/>
  <c r="Y452" i="1"/>
  <c r="Y149" i="1"/>
  <c r="Y226" i="1"/>
  <c r="Y159" i="1"/>
  <c r="Y501" i="1"/>
  <c r="Y337" i="1"/>
  <c r="Y336" i="1"/>
  <c r="Y500" i="1"/>
  <c r="Y201" i="1"/>
  <c r="Y225" i="1"/>
  <c r="Y335" i="1"/>
  <c r="Y27" i="1"/>
  <c r="Y334" i="1"/>
  <c r="Y158" i="1"/>
  <c r="Y499" i="1"/>
  <c r="Y498" i="1"/>
  <c r="Y333" i="1"/>
  <c r="Y109" i="1"/>
  <c r="Y148" i="1"/>
  <c r="Y260" i="1"/>
  <c r="Y18" i="1"/>
  <c r="Y294" i="1"/>
  <c r="Y16" i="1"/>
  <c r="Y111" i="1"/>
  <c r="Y332" i="1"/>
  <c r="Y57" i="1"/>
  <c r="Y331" i="1"/>
  <c r="Y200" i="1"/>
  <c r="Y155" i="1"/>
  <c r="Y156" i="1"/>
  <c r="T155" i="1"/>
  <c r="U265" i="1" l="1"/>
  <c r="W265" i="1"/>
  <c r="X265" i="1"/>
  <c r="U505" i="1"/>
  <c r="W505" i="1"/>
  <c r="X505" i="1"/>
  <c r="U177" i="1"/>
  <c r="W177" i="1"/>
  <c r="X177" i="1"/>
  <c r="U301" i="1"/>
  <c r="W301" i="1"/>
  <c r="X301" i="1"/>
  <c r="U457" i="1"/>
  <c r="W457" i="1"/>
  <c r="X457" i="1"/>
  <c r="U353" i="1"/>
  <c r="W353" i="1"/>
  <c r="X353" i="1"/>
  <c r="U266" i="1"/>
  <c r="W266" i="1"/>
  <c r="X266" i="1"/>
  <c r="U304" i="1"/>
  <c r="W304" i="1"/>
  <c r="X304" i="1"/>
  <c r="U506" i="1"/>
  <c r="W506" i="1"/>
  <c r="X506" i="1"/>
  <c r="U354" i="1"/>
  <c r="W354" i="1"/>
  <c r="X354" i="1"/>
  <c r="U126" i="1"/>
  <c r="W126" i="1"/>
  <c r="X126" i="1"/>
  <c r="U458" i="1"/>
  <c r="W458" i="1"/>
  <c r="X458" i="1"/>
  <c r="U355" i="1"/>
  <c r="W355" i="1"/>
  <c r="X355" i="1"/>
  <c r="U104" i="1"/>
  <c r="W104" i="1"/>
  <c r="X104" i="1"/>
  <c r="U356" i="1"/>
  <c r="W356" i="1"/>
  <c r="X356" i="1"/>
  <c r="U357" i="1"/>
  <c r="W357" i="1"/>
  <c r="X357" i="1"/>
  <c r="U305" i="1"/>
  <c r="W305" i="1"/>
  <c r="X305" i="1"/>
  <c r="U306" i="1"/>
  <c r="W306" i="1"/>
  <c r="X306" i="1"/>
  <c r="U307" i="1"/>
  <c r="W307" i="1"/>
  <c r="X307" i="1"/>
  <c r="U267" i="1"/>
  <c r="W267" i="1"/>
  <c r="X267" i="1"/>
  <c r="U358" i="1"/>
  <c r="W358" i="1"/>
  <c r="X358" i="1"/>
  <c r="U359" i="1"/>
  <c r="W359" i="1"/>
  <c r="X359" i="1"/>
  <c r="U360" i="1"/>
  <c r="W360" i="1"/>
  <c r="X360" i="1"/>
  <c r="U507" i="1"/>
  <c r="W507" i="1"/>
  <c r="X507" i="1"/>
  <c r="U361" i="1"/>
  <c r="W361" i="1"/>
  <c r="X361" i="1"/>
  <c r="U308" i="1"/>
  <c r="W308" i="1"/>
  <c r="X308" i="1"/>
  <c r="U362" i="1"/>
  <c r="W362" i="1"/>
  <c r="X362" i="1"/>
  <c r="U132" i="1"/>
  <c r="W132" i="1"/>
  <c r="X132" i="1"/>
  <c r="U150" i="1"/>
  <c r="W150" i="1"/>
  <c r="X150" i="1"/>
  <c r="U133" i="1"/>
  <c r="W133" i="1"/>
  <c r="X133" i="1"/>
  <c r="U230" i="1"/>
  <c r="W230" i="1"/>
  <c r="X230" i="1"/>
  <c r="U151" i="1"/>
  <c r="W151" i="1"/>
  <c r="X151" i="1"/>
  <c r="U268" i="1"/>
  <c r="W268" i="1"/>
  <c r="X268" i="1"/>
  <c r="U363" i="1"/>
  <c r="W363" i="1"/>
  <c r="X363" i="1"/>
  <c r="U364" i="1"/>
  <c r="W364" i="1"/>
  <c r="X364" i="1"/>
  <c r="U459" i="1"/>
  <c r="W459" i="1"/>
  <c r="X459" i="1"/>
  <c r="U204" i="1"/>
  <c r="W204" i="1"/>
  <c r="X204" i="1"/>
  <c r="U309" i="1"/>
  <c r="W309" i="1"/>
  <c r="X309" i="1"/>
  <c r="U60" i="1"/>
  <c r="W60" i="1"/>
  <c r="X60" i="1"/>
  <c r="U231" i="1"/>
  <c r="W231" i="1"/>
  <c r="X231" i="1"/>
  <c r="U365" i="1"/>
  <c r="W365" i="1"/>
  <c r="X365" i="1"/>
  <c r="U366" i="1"/>
  <c r="W366" i="1"/>
  <c r="X366" i="1"/>
  <c r="U221" i="1"/>
  <c r="W221" i="1"/>
  <c r="X221" i="1"/>
  <c r="U346" i="1"/>
  <c r="W346" i="1"/>
  <c r="X346" i="1"/>
  <c r="U74" i="1"/>
  <c r="W74" i="1"/>
  <c r="X74" i="1"/>
  <c r="U347" i="1"/>
  <c r="W347" i="1"/>
  <c r="X347" i="1"/>
  <c r="U202" i="1"/>
  <c r="W202" i="1"/>
  <c r="X202" i="1"/>
  <c r="U176" i="1"/>
  <c r="W176" i="1"/>
  <c r="X176" i="1"/>
  <c r="U78" i="1"/>
  <c r="W78" i="1"/>
  <c r="X78" i="1"/>
  <c r="U503" i="1"/>
  <c r="W503" i="1"/>
  <c r="X503" i="1"/>
  <c r="U39" i="1"/>
  <c r="W39" i="1"/>
  <c r="X39" i="1"/>
  <c r="U348" i="1"/>
  <c r="W348" i="1"/>
  <c r="X348" i="1"/>
  <c r="U504" i="1"/>
  <c r="W504" i="1"/>
  <c r="X504" i="1"/>
  <c r="U264" i="1"/>
  <c r="W264" i="1"/>
  <c r="X264" i="1"/>
  <c r="U349" i="1"/>
  <c r="W349" i="1"/>
  <c r="X349" i="1"/>
  <c r="U160" i="1"/>
  <c r="W160" i="1"/>
  <c r="X160" i="1"/>
  <c r="U350" i="1"/>
  <c r="W350" i="1"/>
  <c r="X350" i="1"/>
  <c r="U118" i="1"/>
  <c r="W118" i="1"/>
  <c r="X118" i="1"/>
  <c r="U351" i="1"/>
  <c r="W351" i="1"/>
  <c r="X351" i="1"/>
  <c r="U352" i="1"/>
  <c r="W352" i="1"/>
  <c r="X352" i="1"/>
  <c r="U203" i="1"/>
  <c r="W203" i="1"/>
  <c r="X203" i="1"/>
  <c r="Z459" i="1" l="1"/>
  <c r="Z267" i="1"/>
  <c r="Z151" i="1"/>
  <c r="Z132" i="1"/>
  <c r="Z308" i="1"/>
  <c r="Z231" i="1"/>
  <c r="Z366" i="1"/>
  <c r="Z507" i="1"/>
  <c r="Z358" i="1"/>
  <c r="Z357" i="1"/>
  <c r="Z458" i="1"/>
  <c r="Z304" i="1"/>
  <c r="Z204" i="1"/>
  <c r="Z126" i="1"/>
  <c r="Z354" i="1"/>
  <c r="Z78" i="1"/>
  <c r="Z60" i="1"/>
  <c r="Z309" i="1"/>
  <c r="Z268" i="1"/>
  <c r="Z360" i="1"/>
  <c r="Z359" i="1"/>
  <c r="Z305" i="1"/>
  <c r="Z266" i="1"/>
  <c r="Z353" i="1"/>
  <c r="Z301" i="1"/>
  <c r="Z362" i="1"/>
  <c r="Z364" i="1"/>
  <c r="Z363" i="1"/>
  <c r="Z150" i="1"/>
  <c r="Z307" i="1"/>
  <c r="Z306" i="1"/>
  <c r="Z355" i="1"/>
  <c r="Z221" i="1"/>
  <c r="Z365" i="1"/>
  <c r="Z230" i="1"/>
  <c r="Z133" i="1"/>
  <c r="Z361" i="1"/>
  <c r="Z356" i="1"/>
  <c r="Z104" i="1"/>
  <c r="Z506" i="1"/>
  <c r="Z264" i="1"/>
  <c r="Z457" i="1"/>
  <c r="Z265" i="1"/>
  <c r="Z160" i="1"/>
  <c r="Z505" i="1"/>
  <c r="Z504" i="1"/>
  <c r="Z177" i="1"/>
  <c r="Z203" i="1"/>
  <c r="Z352" i="1"/>
  <c r="Z351" i="1"/>
  <c r="Z118" i="1"/>
  <c r="Z350" i="1"/>
  <c r="Z349" i="1"/>
  <c r="Z348" i="1"/>
  <c r="Z39" i="1"/>
  <c r="Z503" i="1"/>
  <c r="Z176" i="1"/>
  <c r="Z202" i="1"/>
  <c r="Z347" i="1"/>
  <c r="Z74" i="1"/>
  <c r="Z346" i="1"/>
  <c r="X69" i="1"/>
  <c r="W69" i="1"/>
  <c r="U69" i="1"/>
  <c r="X344" i="1"/>
  <c r="W344" i="1"/>
  <c r="U344" i="1"/>
  <c r="X299" i="1"/>
  <c r="W299" i="1"/>
  <c r="U299" i="1"/>
  <c r="X263" i="1"/>
  <c r="W263" i="1"/>
  <c r="U263" i="1"/>
  <c r="X298" i="1"/>
  <c r="W298" i="1"/>
  <c r="U298" i="1"/>
  <c r="X49" i="1"/>
  <c r="W49" i="1"/>
  <c r="U49" i="1"/>
  <c r="X455" i="1"/>
  <c r="W455" i="1"/>
  <c r="U455" i="1"/>
  <c r="X262" i="1"/>
  <c r="W262" i="1"/>
  <c r="U262" i="1"/>
  <c r="X175" i="1"/>
  <c r="W175" i="1"/>
  <c r="U175" i="1"/>
  <c r="X261" i="1"/>
  <c r="W261" i="1"/>
  <c r="U261" i="1"/>
  <c r="X229" i="1"/>
  <c r="W229" i="1"/>
  <c r="U229" i="1"/>
  <c r="X343" i="1"/>
  <c r="W343" i="1"/>
  <c r="U343" i="1"/>
  <c r="X297" i="1"/>
  <c r="W297" i="1"/>
  <c r="U297" i="1"/>
  <c r="X502" i="1"/>
  <c r="W502" i="1"/>
  <c r="U502" i="1"/>
  <c r="X32" i="1"/>
  <c r="W32" i="1"/>
  <c r="U32" i="1"/>
  <c r="X113" i="1"/>
  <c r="W113" i="1"/>
  <c r="U113" i="1"/>
  <c r="X296" i="1"/>
  <c r="W296" i="1"/>
  <c r="U296" i="1"/>
  <c r="X174" i="1"/>
  <c r="W174" i="1"/>
  <c r="U174" i="1"/>
  <c r="X125" i="1"/>
  <c r="W125" i="1"/>
  <c r="U125" i="1"/>
  <c r="X342" i="1"/>
  <c r="W342" i="1"/>
  <c r="U342" i="1"/>
  <c r="X454" i="1"/>
  <c r="W454" i="1"/>
  <c r="U454" i="1"/>
  <c r="X105" i="1"/>
  <c r="W105" i="1"/>
  <c r="U105" i="1"/>
  <c r="X50" i="1"/>
  <c r="W50" i="1"/>
  <c r="U50" i="1"/>
  <c r="X228" i="1"/>
  <c r="W228" i="1"/>
  <c r="U228" i="1"/>
  <c r="X341" i="1"/>
  <c r="W341" i="1"/>
  <c r="U341" i="1"/>
  <c r="X44" i="1"/>
  <c r="W44" i="1"/>
  <c r="U44" i="1"/>
  <c r="X295" i="1"/>
  <c r="W295" i="1"/>
  <c r="U295" i="1"/>
  <c r="X340" i="1"/>
  <c r="W340" i="1"/>
  <c r="U340" i="1"/>
  <c r="X339" i="1"/>
  <c r="W339" i="1"/>
  <c r="U339" i="1"/>
  <c r="X227" i="1"/>
  <c r="W227" i="1"/>
  <c r="U227" i="1"/>
  <c r="X453" i="1"/>
  <c r="W453" i="1"/>
  <c r="U453" i="1"/>
  <c r="X452" i="1"/>
  <c r="W452" i="1"/>
  <c r="U452" i="1"/>
  <c r="X149" i="1"/>
  <c r="W149" i="1"/>
  <c r="U149" i="1"/>
  <c r="X226" i="1"/>
  <c r="W226" i="1"/>
  <c r="U226" i="1"/>
  <c r="X159" i="1"/>
  <c r="W159" i="1"/>
  <c r="U159" i="1"/>
  <c r="X501" i="1"/>
  <c r="W501" i="1"/>
  <c r="U501" i="1"/>
  <c r="X337" i="1"/>
  <c r="W337" i="1"/>
  <c r="U337" i="1"/>
  <c r="X336" i="1"/>
  <c r="W336" i="1"/>
  <c r="U336" i="1"/>
  <c r="X500" i="1"/>
  <c r="W500" i="1"/>
  <c r="U500" i="1"/>
  <c r="X201" i="1"/>
  <c r="W201" i="1"/>
  <c r="U201" i="1"/>
  <c r="X225" i="1"/>
  <c r="W225" i="1"/>
  <c r="U225" i="1"/>
  <c r="X335" i="1"/>
  <c r="W335" i="1"/>
  <c r="U335" i="1"/>
  <c r="X27" i="1"/>
  <c r="W27" i="1"/>
  <c r="U27" i="1"/>
  <c r="X334" i="1"/>
  <c r="W334" i="1"/>
  <c r="U334" i="1"/>
  <c r="X158" i="1"/>
  <c r="W158" i="1"/>
  <c r="U158" i="1"/>
  <c r="X499" i="1"/>
  <c r="W499" i="1"/>
  <c r="U499" i="1"/>
  <c r="X498" i="1"/>
  <c r="W498" i="1"/>
  <c r="U498" i="1"/>
  <c r="X333" i="1"/>
  <c r="W333" i="1"/>
  <c r="U333" i="1"/>
  <c r="X109" i="1"/>
  <c r="W109" i="1"/>
  <c r="U109" i="1"/>
  <c r="X148" i="1"/>
  <c r="W148" i="1"/>
  <c r="U148" i="1"/>
  <c r="X260" i="1"/>
  <c r="W260" i="1"/>
  <c r="U260" i="1"/>
  <c r="X18" i="1"/>
  <c r="W18" i="1"/>
  <c r="U18" i="1"/>
  <c r="X294" i="1"/>
  <c r="W294" i="1"/>
  <c r="U294" i="1"/>
  <c r="X16" i="1"/>
  <c r="W16" i="1"/>
  <c r="U16" i="1"/>
  <c r="X111" i="1"/>
  <c r="W111" i="1"/>
  <c r="U111" i="1"/>
  <c r="X332" i="1"/>
  <c r="W332" i="1"/>
  <c r="U332" i="1"/>
  <c r="X57" i="1"/>
  <c r="W57" i="1"/>
  <c r="U57" i="1"/>
  <c r="X331" i="1"/>
  <c r="W331" i="1"/>
  <c r="U331" i="1"/>
  <c r="X200" i="1"/>
  <c r="W200" i="1"/>
  <c r="U200" i="1"/>
  <c r="Z113" i="1" l="1"/>
  <c r="Z32" i="1"/>
  <c r="Z502" i="1"/>
  <c r="Z297" i="1"/>
  <c r="Z343" i="1"/>
  <c r="Z229" i="1"/>
  <c r="Z261" i="1"/>
  <c r="Z175" i="1"/>
  <c r="Z262" i="1"/>
  <c r="Z455" i="1"/>
  <c r="Z49" i="1"/>
  <c r="Z298" i="1"/>
  <c r="Z263" i="1"/>
  <c r="Z299" i="1"/>
  <c r="Z344" i="1"/>
  <c r="Z69" i="1"/>
  <c r="Z333" i="1"/>
  <c r="Z498" i="1"/>
  <c r="Z499" i="1"/>
  <c r="Z158" i="1"/>
  <c r="Z334" i="1"/>
  <c r="Z27" i="1"/>
  <c r="Z335" i="1"/>
  <c r="Z225" i="1"/>
  <c r="Z201" i="1"/>
  <c r="Z500" i="1"/>
  <c r="Z336" i="1"/>
  <c r="Z337" i="1"/>
  <c r="Z501" i="1"/>
  <c r="Z159" i="1"/>
  <c r="Z226" i="1"/>
  <c r="Z149" i="1"/>
  <c r="Z452" i="1"/>
  <c r="Z453" i="1"/>
  <c r="Z227" i="1"/>
  <c r="Z339" i="1"/>
  <c r="Z340" i="1"/>
  <c r="Z295" i="1"/>
  <c r="Z44" i="1"/>
  <c r="Z341" i="1"/>
  <c r="Z228" i="1"/>
  <c r="Z50" i="1"/>
  <c r="Z105" i="1"/>
  <c r="Z454" i="1"/>
  <c r="Z342" i="1"/>
  <c r="Z125" i="1"/>
  <c r="Z174" i="1"/>
  <c r="Z296" i="1"/>
  <c r="Z200" i="1"/>
  <c r="Z331" i="1"/>
  <c r="Z57" i="1"/>
  <c r="Z332" i="1"/>
  <c r="Z111" i="1"/>
  <c r="Z16" i="1"/>
  <c r="Z294" i="1"/>
  <c r="Z18" i="1"/>
  <c r="Z260" i="1"/>
  <c r="Z148" i="1"/>
  <c r="Z109" i="1"/>
  <c r="R155" i="1"/>
  <c r="W155" i="1" l="1"/>
  <c r="U155" i="1"/>
  <c r="U156" i="1" l="1"/>
  <c r="X345" i="1" l="1"/>
  <c r="U456" i="1" l="1"/>
  <c r="W456" i="1"/>
  <c r="X456" i="1"/>
  <c r="X300" i="1"/>
  <c r="X156" i="1"/>
  <c r="X155" i="1"/>
  <c r="Z155" i="1" s="1"/>
  <c r="U345" i="1"/>
  <c r="W345" i="1"/>
  <c r="W156" i="1"/>
  <c r="U300" i="1"/>
  <c r="W300" i="1"/>
  <c r="H155" i="1"/>
  <c r="H345" i="1"/>
  <c r="Z345" i="1" l="1"/>
  <c r="Z156" i="1"/>
  <c r="Z300" i="1"/>
  <c r="Z456" i="1"/>
</calcChain>
</file>

<file path=xl/sharedStrings.xml><?xml version="1.0" encoding="utf-8"?>
<sst xmlns="http://schemas.openxmlformats.org/spreadsheetml/2006/main" count="2198" uniqueCount="676">
  <si>
    <t>ΕΠΩΝΥΜΟ</t>
  </si>
  <si>
    <t>ΟΝΟΜΑ</t>
  </si>
  <si>
    <t>ΠΑΤΡΩΝΥΜΟ</t>
  </si>
  <si>
    <t>ΑΔΤ</t>
  </si>
  <si>
    <t>ΗΜΕΡΟΜΗΝΙΑ ΓΕΝΝΗΣΗΣ</t>
  </si>
  <si>
    <t>ΠΟΛΥΤΕΚΝΟΣ ή ΤΕΚΝΟ ΠΟΛΥΤΕΚΝΗΣ ΟΙΚΟΓΕΝΕΙΑΣ
(20 μονάδες ΚΑΙ 10 μονάδες 
για κάθε τέκνο πέραν του τρίτου)</t>
  </si>
  <si>
    <t>ΤΡΙΤΕΚΝΟΣ ή ΤΕΚΝΟ ΤΡΙΤΕΚΝΗΣ ΟΙΚΟΓΕΝΕΙΑΣ
(15 μονάδες)</t>
  </si>
  <si>
    <t>ΓΟΝΕΑΣ ή ΤΕΚΝΟ ΜΟΝΟΓΟΝΕΙΚΗΣ ΟΙΚΟΓΕΝΕΙΑΣ
(10 μονάδες για κάθε τέκνο)</t>
  </si>
  <si>
    <t>ΗΛΙΚΙΑ
(&lt; ή =50 ετών 10 μονάδες,  
&gt; 50 ετών 20 μονάδες)</t>
  </si>
  <si>
    <t>ΣΕΙΡΑ ΚΑΤΑΤΑΞΗΣ</t>
  </si>
  <si>
    <t>ΠΡΟΣΛΗΨΗ ΠΡΟΣΩΠΙΚΟΥ ΜΕ ΣΥΜΒΑΣΗ ΟΡΙΣΜΕΝΟΥ ΧΡΟΝΟΥ</t>
  </si>
  <si>
    <t>ΠΙΝΑΚΑΣ ΚΑΤΑΤΑΞΗΣ &amp; ΒΑΘΜΟΛΟΓΙΑΣ</t>
  </si>
  <si>
    <t>ΥΠΟΨΗΦΙΩΝ ΚΑΤΗΓΟΡΙΑΣ ΥΕ</t>
  </si>
  <si>
    <t xml:space="preserve">ΚΡΙΤΗΡΙΑ ΚΑΤΑΤΑΞΗΣ </t>
  </si>
  <si>
    <t>ΒΑΘΜΟΛΟΓΙΑ</t>
  </si>
  <si>
    <t>(2)</t>
  </si>
  <si>
    <t>(3)</t>
  </si>
  <si>
    <t>(4)</t>
  </si>
  <si>
    <t>(5)</t>
  </si>
  <si>
    <t>(6)</t>
  </si>
  <si>
    <t>(7)</t>
  </si>
  <si>
    <t>ΜΟΝΑΔΕΣ
(2)</t>
  </si>
  <si>
    <t>ΜΟΝΑΔΕΣ
(3)</t>
  </si>
  <si>
    <t>ΜΟΝΑΔΕΣ
(4)</t>
  </si>
  <si>
    <t>ΜΟΝΑΔΕΣ
(5)</t>
  </si>
  <si>
    <t>ΜΟΝΑΔΕΣ
(6)</t>
  </si>
  <si>
    <t>ΜΟΝΑΔΕΣ
(7)</t>
  </si>
  <si>
    <t>ΣΥΝΟΛΟ ΜΟΝΑΔΩΝ</t>
  </si>
  <si>
    <t xml:space="preserve">Ειδικότητα :  ΥΕ ΚΑΘΑΡΙΣΤΕΣ-ΣΤΡΙΕΣ ΣΧΟΛΙΚΩΝ ΜΟΝΑΔΩΝ </t>
  </si>
  <si>
    <t>ΑΝΑΡΤΗΤΕΑ ΣΤΟ ΔΙΑΔΙΚΤΥΟ</t>
  </si>
  <si>
    <t>ΕΜΠΕΙΡΙΑ - ΑΡΙΘΜΟΣ ΑΙΘΟΥΣΩΝ
(1 μονάδα ανά μήνα εμπειρίας για κάθε αίθουσα)</t>
  </si>
  <si>
    <t>ΑΝΑΠΗΡΙΑ ΓΟΝΕΑ, ΤΕΚΝΟΥ, 
ΑΔΕΛΦΟΥ Ή ΣΥΖΥΓΟΥ 
  (Ποσοστό  Αναπηρίας)</t>
  </si>
  <si>
    <t>ΑΝΗΛΙΚΑ ΤΕΚΝΑ 
(5 μονάδες για καθένα από τα δύο πρώτα τέκνα και 10 μονάδες για το τρίτο και κάθε επόμενο)</t>
  </si>
  <si>
    <t>ΕΜΠΕΙΡΙΑ - ΑΡΙΘΜΟΣ ΜΗΝΩΝ
(17 μονάδες ανά μήνα εμπειρίας)</t>
  </si>
  <si>
    <t>ΔΗΜΗΤΡΙΟΣ</t>
  </si>
  <si>
    <t>(1.α)</t>
  </si>
  <si>
    <t>(1.β)</t>
  </si>
  <si>
    <t>ΜΟΝΑΔΕΣ
(1.α)</t>
  </si>
  <si>
    <t>ΜΟΝΑΔΕΣ
(1.β)</t>
  </si>
  <si>
    <t>ΜΕΡΙΚΗΣ ΑΠΑΣΧΟΛΗΣΗΣ (με σειρά προτόμησης)</t>
  </si>
  <si>
    <t>ΠΛΗΡΟΥΣ ΑΠΑΣΧΟΛΗΣΗΣ (με σειρά προτόμησης)</t>
  </si>
  <si>
    <t>Φορέας : ΔΗΜΟΣ ΚΟΖΑΝΗΣ</t>
  </si>
  <si>
    <t>ΔΗΜΗΤΡΑ</t>
  </si>
  <si>
    <t>ΑΙ 254621</t>
  </si>
  <si>
    <t>ΑΝΑΣΤΑΣΙΑ</t>
  </si>
  <si>
    <t>ΙΩΑΝΝΗΣ</t>
  </si>
  <si>
    <t>Ν 709310</t>
  </si>
  <si>
    <t>ΝΙΚΟΛΑΟΣ</t>
  </si>
  <si>
    <t>ΑΜ 398252</t>
  </si>
  <si>
    <t>ΑΝΝΑ</t>
  </si>
  <si>
    <t>ΧΡΗΣΤΟΣ</t>
  </si>
  <si>
    <t>Ρ 363884</t>
  </si>
  <si>
    <t>ΑΠΟΣΤΟΛΟΣ</t>
  </si>
  <si>
    <t>Τ 372243</t>
  </si>
  <si>
    <t>Σ 442108</t>
  </si>
  <si>
    <t>ΜΑΡΙΑ</t>
  </si>
  <si>
    <t>ΣΤΑΥΡΟΣ</t>
  </si>
  <si>
    <t>ΑΝ 827199</t>
  </si>
  <si>
    <t>ΚΟΥΤΣΟΓΕΩΡΓΟΠΟΥΛΟΥ</t>
  </si>
  <si>
    <t>ΑΘΑΝΑΣΙΑ</t>
  </si>
  <si>
    <t>ΑΚ 981170</t>
  </si>
  <si>
    <t>ΑΗ 791291</t>
  </si>
  <si>
    <t>ΚΑΝΤΖΙΟΥΡΗ</t>
  </si>
  <si>
    <t>ΦΩΤΕΙΝΗ</t>
  </si>
  <si>
    <t>ΕΥΡΙΠΙΔΗΣ</t>
  </si>
  <si>
    <t>Π 913694</t>
  </si>
  <si>
    <t>ΣΟΦΙΑ</t>
  </si>
  <si>
    <t>ΕΛΕΥΘΕΡΙΟΣ</t>
  </si>
  <si>
    <t>ΑΜ 855797</t>
  </si>
  <si>
    <t>ΑΘΑΝΑΣΙΟΣ</t>
  </si>
  <si>
    <t>ΑΚ 427751</t>
  </si>
  <si>
    <t>ΑΗ 791395</t>
  </si>
  <si>
    <t>ΑΒ 858437</t>
  </si>
  <si>
    <t>Α/Α</t>
  </si>
  <si>
    <t>ΓΕΩΡΓΙΟΣ</t>
  </si>
  <si>
    <t>Τ 373288</t>
  </si>
  <si>
    <t>ΠΑΝΑΓΙΩΤΗΣ</t>
  </si>
  <si>
    <t>ΑΜ 852681</t>
  </si>
  <si>
    <t>ΑΝ 352901</t>
  </si>
  <si>
    <t>ΑΝΑΣΤΑΣΙΟΣ</t>
  </si>
  <si>
    <t>ΑΝ 514025</t>
  </si>
  <si>
    <t>ΖΑΖΙΓΙΑΝΤΣ</t>
  </si>
  <si>
    <t>ΒΙΚΤΟΡΙΑ</t>
  </si>
  <si>
    <t>ΒΙΤΑΛΙ</t>
  </si>
  <si>
    <t>ΑΚ 984255</t>
  </si>
  <si>
    <t>ΕΥΑΓΓΕΛΟΣ</t>
  </si>
  <si>
    <t>ΑΟ 325225</t>
  </si>
  <si>
    <t>ΑΙ 353184</t>
  </si>
  <si>
    <t>ΑΕ 657944</t>
  </si>
  <si>
    <t>ΑΕ 814571</t>
  </si>
  <si>
    <t>ΒΑΣΙΛΙΚΗ</t>
  </si>
  <si>
    <t>ΑΗ 295418</t>
  </si>
  <si>
    <t>Σ 901341</t>
  </si>
  <si>
    <t>ΑΜ 854009</t>
  </si>
  <si>
    <t>Χ 889561</t>
  </si>
  <si>
    <t>Ξ 629382</t>
  </si>
  <si>
    <t>Χ 893243</t>
  </si>
  <si>
    <t>ΓΕΩΡΓΙΑΔΟΥ</t>
  </si>
  <si>
    <t>ΚΥΡΙΑΚΗ</t>
  </si>
  <si>
    <t>ΑΑ 412406</t>
  </si>
  <si>
    <t>ΑΝ 826750</t>
  </si>
  <si>
    <t>ΚΩΝΣΤΑΝΤΙΝΟΣ</t>
  </si>
  <si>
    <t>Χ 391568</t>
  </si>
  <si>
    <t>ΑΗ 289583</t>
  </si>
  <si>
    <t>ΑΝ 827705</t>
  </si>
  <si>
    <t>Σ 900810</t>
  </si>
  <si>
    <t>ΚΟΝΤΕΛΗ</t>
  </si>
  <si>
    <t>ΚΩΣΤΑΣ</t>
  </si>
  <si>
    <t>ΑΝ 551423</t>
  </si>
  <si>
    <t>Χ 393552</t>
  </si>
  <si>
    <t>ΒΑΣΙΛΕΙΟΣ</t>
  </si>
  <si>
    <t>ΑΒ 109094</t>
  </si>
  <si>
    <t>Ρ 361214</t>
  </si>
  <si>
    <t>ΑΖ 289024</t>
  </si>
  <si>
    <t>Ρ 872395</t>
  </si>
  <si>
    <t>Ρ 870748</t>
  </si>
  <si>
    <t>ΑΕ 334609</t>
  </si>
  <si>
    <t>ΑΚ 983181</t>
  </si>
  <si>
    <t>Σ 903351</t>
  </si>
  <si>
    <t>ΑΗ 293144</t>
  </si>
  <si>
    <t>ΑΟ 329777</t>
  </si>
  <si>
    <t>Σ 439664</t>
  </si>
  <si>
    <t>ΑΜ 398501</t>
  </si>
  <si>
    <t>ΑΚ 423380</t>
  </si>
  <si>
    <t>ΑΕ 816279</t>
  </si>
  <si>
    <t>ΑΒ 713830</t>
  </si>
  <si>
    <t>Χ 393977</t>
  </si>
  <si>
    <t>ΙΩΑΝΝΑ</t>
  </si>
  <si>
    <t>Χ 889604</t>
  </si>
  <si>
    <t>ΑΖ 788815</t>
  </si>
  <si>
    <t>Μ 706364</t>
  </si>
  <si>
    <t>ΑΚ 980721</t>
  </si>
  <si>
    <t>ΑΒ 434265</t>
  </si>
  <si>
    <t>Χ 893852</t>
  </si>
  <si>
    <t>ΠΑΡΑΣΚΕΥΗ</t>
  </si>
  <si>
    <t>Ξ 663465</t>
  </si>
  <si>
    <t>ΜΑΚΡΙΝΟΥ</t>
  </si>
  <si>
    <t>ΜΑΡΟΥΛΑ</t>
  </si>
  <si>
    <t>ΗΛΙΑΣ</t>
  </si>
  <si>
    <t>ΑΕ 038494</t>
  </si>
  <si>
    <t>ΑΝ 829454</t>
  </si>
  <si>
    <t>ΑΜ 398915</t>
  </si>
  <si>
    <t>Ξ 708359</t>
  </si>
  <si>
    <t>ΑΗ 793132</t>
  </si>
  <si>
    <t>ΑΘΑΝΑΣΙΑΔΗΣ</t>
  </si>
  <si>
    <t>ΑΝ 352946</t>
  </si>
  <si>
    <t>ΑΚ 424275</t>
  </si>
  <si>
    <t>Σ 443565</t>
  </si>
  <si>
    <t>ΑΜ 396488</t>
  </si>
  <si>
    <t>ΣΤΑΜΠΑ</t>
  </si>
  <si>
    <t>ΑΛΕΞΑΝΔΡΑ</t>
  </si>
  <si>
    <t>ΑΜ 395757</t>
  </si>
  <si>
    <t>ΑΘΑΝΑΣΙΑΔΟΥ</t>
  </si>
  <si>
    <t>ΑΗ 293584</t>
  </si>
  <si>
    <t>ΑΗ 289987</t>
  </si>
  <si>
    <t>ΑΖ 278559</t>
  </si>
  <si>
    <t>ΑΕ 334081</t>
  </si>
  <si>
    <t>ΑΗ 791433</t>
  </si>
  <si>
    <t>ΑΖ 790212</t>
  </si>
  <si>
    <t>ΤΡΙΑΝΤΑΦΥΛΛΙΔΟΥ</t>
  </si>
  <si>
    <t>ΑΚ 984064</t>
  </si>
  <si>
    <t>ΑΙ 869956</t>
  </si>
  <si>
    <t>Χ 890821</t>
  </si>
  <si>
    <t>ΑΚ 978533</t>
  </si>
  <si>
    <t>ΧΑΡΑΛΑΜΠΟΣ</t>
  </si>
  <si>
    <t>ΑΙ 325905</t>
  </si>
  <si>
    <t>ΑΒ 436873</t>
  </si>
  <si>
    <t>ΑΖ 845825</t>
  </si>
  <si>
    <t>Ρ 870869</t>
  </si>
  <si>
    <t>ΑΒ 436710</t>
  </si>
  <si>
    <t>ΑΖ 786782</t>
  </si>
  <si>
    <t>ΑΖ 300353</t>
  </si>
  <si>
    <t>ΑΙ 353519</t>
  </si>
  <si>
    <t>ΑΜ 854400</t>
  </si>
  <si>
    <t>ΑΙ 350596</t>
  </si>
  <si>
    <t>ΑΗ 793545</t>
  </si>
  <si>
    <t>Ν 710562</t>
  </si>
  <si>
    <t>Ρ 856456</t>
  </si>
  <si>
    <t>ΛΑΖΑΡΟΣ</t>
  </si>
  <si>
    <t>ΑΒ 109699</t>
  </si>
  <si>
    <t>ΤΡΙΑΝΤΑΦΥΛΛΙΔΗΣ</t>
  </si>
  <si>
    <t>ΑΑ 412656</t>
  </si>
  <si>
    <t>ΑΜ 854786</t>
  </si>
  <si>
    <t>ΑΒ 435115</t>
  </si>
  <si>
    <t>ΑΙ 325568</t>
  </si>
  <si>
    <t>ΑΙ 325567</t>
  </si>
  <si>
    <t>ΑΜ 854434</t>
  </si>
  <si>
    <t>ΑΟ 326935</t>
  </si>
  <si>
    <t>ΘΕΟΔΩΡΟΣ</t>
  </si>
  <si>
    <t>ΑΖ 788408</t>
  </si>
  <si>
    <t>ΑΕ 332416</t>
  </si>
  <si>
    <t>ΑΕ 125776</t>
  </si>
  <si>
    <t>Χ 393043</t>
  </si>
  <si>
    <t>Ρ 870555</t>
  </si>
  <si>
    <t>ΑΒ 860080</t>
  </si>
  <si>
    <t>ΑΚ 983163</t>
  </si>
  <si>
    <t>ΕΛΕΥΘΕΡΙΑΔΟΥ</t>
  </si>
  <si>
    <t>ΑΝ 829494</t>
  </si>
  <si>
    <t>Σ 900351</t>
  </si>
  <si>
    <t>ΑΝ 829531</t>
  </si>
  <si>
    <t>ΘΕΟΔΩΡΙΔΟΥ</t>
  </si>
  <si>
    <t>ΑΙ 329229</t>
  </si>
  <si>
    <t>Σ 900350</t>
  </si>
  <si>
    <t>Ρ 872892</t>
  </si>
  <si>
    <t>ΑΒ 436175</t>
  </si>
  <si>
    <t>ΑΑ 235937</t>
  </si>
  <si>
    <t>ΑΗ 293840</t>
  </si>
  <si>
    <t>ΑΚ 980457</t>
  </si>
  <si>
    <t>Τ 372194</t>
  </si>
  <si>
    <t>Ξ 625530</t>
  </si>
  <si>
    <t>ΑΜ 394140</t>
  </si>
  <si>
    <t>ΑΚ 427845</t>
  </si>
  <si>
    <t>Ρ 363253</t>
  </si>
  <si>
    <t>ΑΖ 791491</t>
  </si>
  <si>
    <t>ΑΒ 652691</t>
  </si>
  <si>
    <t>ΣΙΣΜΑΝΙΔΟΥ</t>
  </si>
  <si>
    <t>ΑΟ 329366</t>
  </si>
  <si>
    <t>ΑΝ 349519</t>
  </si>
  <si>
    <t>Μ 732104</t>
  </si>
  <si>
    <t>ΑΕ 816904</t>
  </si>
  <si>
    <t>Χ 889245</t>
  </si>
  <si>
    <t>Ξ 688911</t>
  </si>
  <si>
    <t>Ξ 635629</t>
  </si>
  <si>
    <t>ΑΕ 819137</t>
  </si>
  <si>
    <t>ΑΒ 434786</t>
  </si>
  <si>
    <t>Χ 894998</t>
  </si>
  <si>
    <t>ΑΕ 126032</t>
  </si>
  <si>
    <t>Π 181924</t>
  </si>
  <si>
    <t>ΑΗ 790168</t>
  </si>
  <si>
    <t>Χ 892095</t>
  </si>
  <si>
    <t>ΕΥΣΤΑΘΙΟΣ</t>
  </si>
  <si>
    <t>ΑΗ 293572</t>
  </si>
  <si>
    <t>Ξ 625498</t>
  </si>
  <si>
    <t>ΑΕ814068</t>
  </si>
  <si>
    <t>ΑΜ 852428</t>
  </si>
  <si>
    <t>ΑΑ 390109</t>
  </si>
  <si>
    <t>ΑΗ 293999</t>
  </si>
  <si>
    <t>ΑΝ 345398</t>
  </si>
  <si>
    <t>ΜΑΚΗΣ</t>
  </si>
  <si>
    <t>ΑΡΗΣ</t>
  </si>
  <si>
    <t>ΑΜ 854388</t>
  </si>
  <si>
    <t>ΧΡΥΣΑΝΘΗ</t>
  </si>
  <si>
    <t>ΑΜ 852862</t>
  </si>
  <si>
    <t>ΑΕ 528928</t>
  </si>
  <si>
    <t>Π 91394</t>
  </si>
  <si>
    <t>ΑΖ 787422</t>
  </si>
  <si>
    <t>ΑΑ 410373</t>
  </si>
  <si>
    <t>ΑΙ 799203</t>
  </si>
  <si>
    <t>ΑΜ 398270</t>
  </si>
  <si>
    <t>ΑΗ 791389</t>
  </si>
  <si>
    <t>Χ 894564</t>
  </si>
  <si>
    <t>ΑΝ 349254</t>
  </si>
  <si>
    <t>Π 182906</t>
  </si>
  <si>
    <t>ΑΚ 427130</t>
  </si>
  <si>
    <t>ΑΗ 293607</t>
  </si>
  <si>
    <t>Σ 440928</t>
  </si>
  <si>
    <t>ΑΝ 827847</t>
  </si>
  <si>
    <t>ΑΗ 787943</t>
  </si>
  <si>
    <t>ΑΖ 787488</t>
  </si>
  <si>
    <t>ΑΗ 295703</t>
  </si>
  <si>
    <t>Ρ 364819</t>
  </si>
  <si>
    <t>ΑΕ 818953</t>
  </si>
  <si>
    <t>ΑΙ 326589</t>
  </si>
  <si>
    <t>ΑΖ 289532</t>
  </si>
  <si>
    <t>Χ 480763</t>
  </si>
  <si>
    <t>Ρ366198</t>
  </si>
  <si>
    <t>ΑΝ 346125</t>
  </si>
  <si>
    <t>ΑΟ 329142</t>
  </si>
  <si>
    <t>ΑΝ 346602</t>
  </si>
  <si>
    <t>ΑΜ 852371</t>
  </si>
  <si>
    <t>ΑΙ 329932</t>
  </si>
  <si>
    <t>ΑΜ 396677</t>
  </si>
  <si>
    <t>ΑΗ 793057</t>
  </si>
  <si>
    <t>Μ 706263</t>
  </si>
  <si>
    <t>ΑΒ 109336</t>
  </si>
  <si>
    <t>Ξ 629023</t>
  </si>
  <si>
    <t>ΜΕΛΠΟΜΕΝΗ</t>
  </si>
  <si>
    <t>ΑΚ 980026</t>
  </si>
  <si>
    <t>ΑΙ 878428</t>
  </si>
  <si>
    <t>ΑΕ 816922</t>
  </si>
  <si>
    <t>Τ 931029</t>
  </si>
  <si>
    <t>ΑΚ 424164</t>
  </si>
  <si>
    <t>ΑΚ427841</t>
  </si>
  <si>
    <t>ΑΙ 353505</t>
  </si>
  <si>
    <t>Ι 515572</t>
  </si>
  <si>
    <t>ΑΑ 410432</t>
  </si>
  <si>
    <t>Σ 901424</t>
  </si>
  <si>
    <t>Χ 893366</t>
  </si>
  <si>
    <t>Π 182109</t>
  </si>
  <si>
    <t>Μ 707425</t>
  </si>
  <si>
    <t>ΑΗ 295183</t>
  </si>
  <si>
    <t>ΑΕ 814772</t>
  </si>
  <si>
    <t>ΑΟ723503</t>
  </si>
  <si>
    <t>Ρ 363143</t>
  </si>
  <si>
    <t>Χ 894607</t>
  </si>
  <si>
    <t>ΑΙ 871390</t>
  </si>
  <si>
    <t>ΑΕ 816517</t>
  </si>
  <si>
    <t>Ξ 640180</t>
  </si>
  <si>
    <t>ΑΙ 325531</t>
  </si>
  <si>
    <t>ΑΟ 324173</t>
  </si>
  <si>
    <t>ΑΗ 289063</t>
  </si>
  <si>
    <t>ΑΗ 291704</t>
  </si>
  <si>
    <t>ΑΙ 350348</t>
  </si>
  <si>
    <t>ΑΙ 329448</t>
  </si>
  <si>
    <t>ΑΕ 820332</t>
  </si>
  <si>
    <t>ΑΕ 816397</t>
  </si>
  <si>
    <t>Μ854899</t>
  </si>
  <si>
    <t>Ι 170004</t>
  </si>
  <si>
    <t>ΑΜ848533</t>
  </si>
  <si>
    <t>ΑΖ 791130</t>
  </si>
  <si>
    <t>ΑΑ870355</t>
  </si>
  <si>
    <t>ΑΒ 434676</t>
  </si>
  <si>
    <t>ΑΜ 854740</t>
  </si>
  <si>
    <t>ΑΖ 787629</t>
  </si>
  <si>
    <t>ΑΖ 792444</t>
  </si>
  <si>
    <t>Σ 904343</t>
  </si>
  <si>
    <t>ΑΙ 869640</t>
  </si>
  <si>
    <t>ΑΒ 109573</t>
  </si>
  <si>
    <t>ΑΕ 369590</t>
  </si>
  <si>
    <t>ΑΕ 814939</t>
  </si>
  <si>
    <t>Ξ688451</t>
  </si>
  <si>
    <t>Ξ637805</t>
  </si>
  <si>
    <t>ΑΙ 323299</t>
  </si>
  <si>
    <t>Ρ 870878</t>
  </si>
  <si>
    <t>ΑΜ 854905</t>
  </si>
  <si>
    <t>Ξ 629409</t>
  </si>
  <si>
    <t>ΑΚ 423502</t>
  </si>
  <si>
    <t>ΑΖ 791129</t>
  </si>
  <si>
    <t>ΑΕ 814816</t>
  </si>
  <si>
    <t>ΑΝ 346117</t>
  </si>
  <si>
    <t>ΑΗ 291198</t>
  </si>
  <si>
    <t>ΑΚ 980334</t>
  </si>
  <si>
    <t>ΑΙ 459276</t>
  </si>
  <si>
    <t>Ρ 361247</t>
  </si>
  <si>
    <t>Χ 889250</t>
  </si>
  <si>
    <t>ΑΜ 395265</t>
  </si>
  <si>
    <t>ΑΗ 293823</t>
  </si>
  <si>
    <t>ΑΗ 295688</t>
  </si>
  <si>
    <t>ΑΙ 325594</t>
  </si>
  <si>
    <t>Τ 929378</t>
  </si>
  <si>
    <t>Ρ 872663</t>
  </si>
  <si>
    <t>ΑΒ 857200</t>
  </si>
  <si>
    <t>Χ 892067</t>
  </si>
  <si>
    <t>ΑΜ 396988</t>
  </si>
  <si>
    <t>Ξ 629231</t>
  </si>
  <si>
    <t>Τ 376949</t>
  </si>
  <si>
    <t>Χ 892536</t>
  </si>
  <si>
    <t>Σ 442886</t>
  </si>
  <si>
    <t>ΑΝ 349766</t>
  </si>
  <si>
    <t>ΑΕ 820176</t>
  </si>
  <si>
    <t>ΑΖ 291182</t>
  </si>
  <si>
    <t>ΑΙ 325610</t>
  </si>
  <si>
    <t>ΑΒ 435324</t>
  </si>
  <si>
    <t>ΑΝ 346845</t>
  </si>
  <si>
    <t>ΑΙ 869428</t>
  </si>
  <si>
    <t>ΑΚ 423552</t>
  </si>
  <si>
    <t>ΑΟ 327668</t>
  </si>
  <si>
    <t>ΑΗ 393356</t>
  </si>
  <si>
    <t>ΑΖ 788142</t>
  </si>
  <si>
    <t>ΑΙ 869093</t>
  </si>
  <si>
    <t>ΑΗ 288029</t>
  </si>
  <si>
    <t>ΑΖ 294425</t>
  </si>
  <si>
    <t>Φ 275169</t>
  </si>
  <si>
    <t>ΑΜ 851720</t>
  </si>
  <si>
    <t>Φ 275654</t>
  </si>
  <si>
    <t>ΤΣΙΒΟΥ</t>
  </si>
  <si>
    <t>ΒΑΪΤΣΑ</t>
  </si>
  <si>
    <t>ΑΚ 430875</t>
  </si>
  <si>
    <t>ΑΚ 978676</t>
  </si>
  <si>
    <t>ΑΜ 656480</t>
  </si>
  <si>
    <t>ΑΒ 864222</t>
  </si>
  <si>
    <t>ΒΑΖΙΩΤΑ</t>
  </si>
  <si>
    <t>ΚΑΛΙΟΠΗ</t>
  </si>
  <si>
    <t>ΑΗ 793243</t>
  </si>
  <si>
    <t>Ν 707408</t>
  </si>
  <si>
    <t>Φ 275755</t>
  </si>
  <si>
    <t>ΑΝ 826527</t>
  </si>
  <si>
    <t>ΑΗ 291031</t>
  </si>
  <si>
    <t>ΑΚ 978450</t>
  </si>
  <si>
    <t>ΑΜ 851568</t>
  </si>
  <si>
    <t>Ν 708717</t>
  </si>
  <si>
    <t>Ξ 630723</t>
  </si>
  <si>
    <t>ΑΣΛΑΝΙΔΟΥ</t>
  </si>
  <si>
    <t>Ρ 870720</t>
  </si>
  <si>
    <t>ΑΝ 345076</t>
  </si>
  <si>
    <t>ΑΖ 303272</t>
  </si>
  <si>
    <t>ΑΗ 787198</t>
  </si>
  <si>
    <t>ΑΚ 981651</t>
  </si>
  <si>
    <t>ΧΑΡΙΛΑΟΣ</t>
  </si>
  <si>
    <t>ΑΙ 353651</t>
  </si>
  <si>
    <t>ΑΙ 353650</t>
  </si>
  <si>
    <t>ΦΩΤΕΙΝΟΥ</t>
  </si>
  <si>
    <t>ΔΑΦΝΗ</t>
  </si>
  <si>
    <t>Χ 894403</t>
  </si>
  <si>
    <t>ΚΟΚΚΑΛΙΑΡΗ</t>
  </si>
  <si>
    <t>ΑΚ 984106</t>
  </si>
  <si>
    <t>ΑΜ 854483</t>
  </si>
  <si>
    <t>Σ 439867</t>
  </si>
  <si>
    <t>Χ 892315</t>
  </si>
  <si>
    <t>ΑΒ 434935</t>
  </si>
  <si>
    <t>ΑΒ 436915</t>
  </si>
  <si>
    <t>ΑΕ 332063</t>
  </si>
  <si>
    <t>Ρ 870381</t>
  </si>
  <si>
    <t>Ξ 653524</t>
  </si>
  <si>
    <t>ΑΙ 328844</t>
  </si>
  <si>
    <t>ΑΖ 788871</t>
  </si>
  <si>
    <t>ΑΖ 292223</t>
  </si>
  <si>
    <t>Φ 188832</t>
  </si>
  <si>
    <t>Φ 469404</t>
  </si>
  <si>
    <t>ΑΝ827751</t>
  </si>
  <si>
    <t>Ν 704158</t>
  </si>
  <si>
    <t>ΑΚ 423708</t>
  </si>
  <si>
    <t>ΑΕ 332806</t>
  </si>
  <si>
    <t>Ξ 839377</t>
  </si>
  <si>
    <t>ΠΟΥΤΟΓΛΙΔΟΥ</t>
  </si>
  <si>
    <t>ΑΙ 323694</t>
  </si>
  <si>
    <t>ΑΙ 325507</t>
  </si>
  <si>
    <t>Τ 376383</t>
  </si>
  <si>
    <t>ΑΗ 787478</t>
  </si>
  <si>
    <t>ΑΗ 790534</t>
  </si>
  <si>
    <t>ΑΚ 983697</t>
  </si>
  <si>
    <t>ΠΑΠΑΘΑΝΑΣΙΟΥ</t>
  </si>
  <si>
    <t>ΑΗ 787923</t>
  </si>
  <si>
    <t>ΑΚ 983541</t>
  </si>
  <si>
    <t>ΑΙ 325580</t>
  </si>
  <si>
    <t>Χ 894134</t>
  </si>
  <si>
    <t>ΑΒ 434094</t>
  </si>
  <si>
    <t>ΑΚ 984706</t>
  </si>
  <si>
    <t>Ρ 368183</t>
  </si>
  <si>
    <t>Ρ876958</t>
  </si>
  <si>
    <t>ΑΝ349213</t>
  </si>
  <si>
    <t>ΑΑ410364</t>
  </si>
  <si>
    <t>ΝΕΣΤΩΡΑΣ</t>
  </si>
  <si>
    <t>ΣΤΕΦΑΝΟΣ</t>
  </si>
  <si>
    <t>ΑΒ856235</t>
  </si>
  <si>
    <t>ΑΝ829306</t>
  </si>
  <si>
    <t>ΑΖ806185</t>
  </si>
  <si>
    <t>ΑΖ791461</t>
  </si>
  <si>
    <t>Ρ367449</t>
  </si>
  <si>
    <t>Σ439621</t>
  </si>
  <si>
    <t>Ξ686517</t>
  </si>
  <si>
    <t>ΑΒ860853</t>
  </si>
  <si>
    <t>ΑΑ412502</t>
  </si>
  <si>
    <t>ΑΚ984619</t>
  </si>
  <si>
    <t>ΑΜ852602</t>
  </si>
  <si>
    <t>ΑΙ325310</t>
  </si>
  <si>
    <t>Τ929990</t>
  </si>
  <si>
    <t>ΑΚ424298</t>
  </si>
  <si>
    <t>Ρ876709</t>
  </si>
  <si>
    <t>Τ377557</t>
  </si>
  <si>
    <t>ΑΝ349292</t>
  </si>
  <si>
    <t>ΑΕ814618</t>
  </si>
  <si>
    <t>ΑΚ978005</t>
  </si>
  <si>
    <t>ΑΗ791669</t>
  </si>
  <si>
    <t>Χ393203</t>
  </si>
  <si>
    <t>ΑΕ816019</t>
  </si>
  <si>
    <t>ΑΙ325506</t>
  </si>
  <si>
    <t>ΑΗ385914</t>
  </si>
  <si>
    <t>ΑΜ396267</t>
  </si>
  <si>
    <t>ΑΝ345313</t>
  </si>
  <si>
    <t>ΑΟ329344</t>
  </si>
  <si>
    <t>Χ389679</t>
  </si>
  <si>
    <t>ΑΚ427967</t>
  </si>
  <si>
    <t>ΑΚ984721</t>
  </si>
  <si>
    <t>ΑΑ409291</t>
  </si>
  <si>
    <t>ΑΗ289754</t>
  </si>
  <si>
    <t>ΑΜ396744</t>
  </si>
  <si>
    <t>ΑΚ427117</t>
  </si>
  <si>
    <t>ΑΖ791509</t>
  </si>
  <si>
    <t>ΑΗ295363</t>
  </si>
  <si>
    <t>ΑΙ870559</t>
  </si>
  <si>
    <t>ΑΑ412200</t>
  </si>
  <si>
    <t>ΑΕ820938</t>
  </si>
  <si>
    <t>ΑΝ346934</t>
  </si>
  <si>
    <t>ΑΒ436152</t>
  </si>
  <si>
    <t>ΑΚ423884</t>
  </si>
  <si>
    <t>ΑΜ851697</t>
  </si>
  <si>
    <t>ΑΑ412929</t>
  </si>
  <si>
    <t>ΑΒ109291</t>
  </si>
  <si>
    <t>Χ393191</t>
  </si>
  <si>
    <t>ΑΙ329416</t>
  </si>
  <si>
    <t>ΑΗ289027</t>
  </si>
  <si>
    <t>ΑΑ412247</t>
  </si>
  <si>
    <t>Ξ686135</t>
  </si>
  <si>
    <t>ΑΙ326948</t>
  </si>
  <si>
    <t>ΚΑΡΠΟΥΖΑ</t>
  </si>
  <si>
    <t>ΑΙ325688</t>
  </si>
  <si>
    <t>ΑΝ346456</t>
  </si>
  <si>
    <t>Χ894375</t>
  </si>
  <si>
    <t>ΑΚ980266</t>
  </si>
  <si>
    <t>ΑΚ981102</t>
  </si>
  <si>
    <t>Σ440900</t>
  </si>
  <si>
    <t>ΑΜ851060</t>
  </si>
  <si>
    <t>ΒΕΛΛΙΔΟΥ</t>
  </si>
  <si>
    <t>ΑΕ818428</t>
  </si>
  <si>
    <t>ΑΖ787398</t>
  </si>
  <si>
    <t>Ξ826606</t>
  </si>
  <si>
    <t>Τ377723</t>
  </si>
  <si>
    <t>ΑΗ291597</t>
  </si>
  <si>
    <t>ΡΙΖΟΥ</t>
  </si>
  <si>
    <t>ΑΜ399276</t>
  </si>
  <si>
    <t>ΚΟΡΚΟΤΙΔΟΥ</t>
  </si>
  <si>
    <t>ΑΗ791694</t>
  </si>
  <si>
    <t>Ξ636102</t>
  </si>
  <si>
    <t>ΑΒ857112</t>
  </si>
  <si>
    <t>ΑΙ325642</t>
  </si>
  <si>
    <t>ΑΝ825908</t>
  </si>
  <si>
    <t>ΑΕ820949</t>
  </si>
  <si>
    <t>ΑΜ851275</t>
  </si>
  <si>
    <t>Ρ868275</t>
  </si>
  <si>
    <t>ΑΙ301155</t>
  </si>
  <si>
    <t>ΑΒ252279</t>
  </si>
  <si>
    <t>Τ022366</t>
  </si>
  <si>
    <t>ΑΑ869754</t>
  </si>
  <si>
    <t>Ξ630516</t>
  </si>
  <si>
    <t>ΑΗ790062</t>
  </si>
  <si>
    <t>Χ892252</t>
  </si>
  <si>
    <t>Χ889455</t>
  </si>
  <si>
    <t>ΑΕ818276</t>
  </si>
  <si>
    <t>ΤΑΓΚΟΥ</t>
  </si>
  <si>
    <t>Ρ363199</t>
  </si>
  <si>
    <t>ΑΕ818608</t>
  </si>
  <si>
    <t>ΠΑΤΙΚΑΣ</t>
  </si>
  <si>
    <t>Ξ628938</t>
  </si>
  <si>
    <t>ΑΜ398817</t>
  </si>
  <si>
    <t>ΒΛΑΜΗ</t>
  </si>
  <si>
    <t>ΑΜ395015</t>
  </si>
  <si>
    <t>ΑΙ323054</t>
  </si>
  <si>
    <t>Τ372160</t>
  </si>
  <si>
    <t>Ν705397</t>
  </si>
  <si>
    <t>ΑΟ723677</t>
  </si>
  <si>
    <t>ΑΗ291963</t>
  </si>
  <si>
    <t>ΖΙΑΜΟΥ</t>
  </si>
  <si>
    <t>ΑΟ324481</t>
  </si>
  <si>
    <t>ΧΡΥΣΟΥΛΑ</t>
  </si>
  <si>
    <t>ΑΑ410059</t>
  </si>
  <si>
    <t>ΑΖ991441</t>
  </si>
  <si>
    <t>Ν640045</t>
  </si>
  <si>
    <t>Ξ687798</t>
  </si>
  <si>
    <t>Χ393188</t>
  </si>
  <si>
    <t>ΑΜ851284</t>
  </si>
  <si>
    <t>ΑΟ325021</t>
  </si>
  <si>
    <t>ΑΑ051745</t>
  </si>
  <si>
    <t>Τ376448</t>
  </si>
  <si>
    <t>Ξ630335</t>
  </si>
  <si>
    <t>ΑΚ981595</t>
  </si>
  <si>
    <t>Ρ877734</t>
  </si>
  <si>
    <t>ΑΝ346565</t>
  </si>
  <si>
    <t>Τ373096</t>
  </si>
  <si>
    <t>ΑΕ334304</t>
  </si>
  <si>
    <t>ΑΕ815590</t>
  </si>
  <si>
    <t>ΑΙ869803</t>
  </si>
  <si>
    <t>Ξ631003</t>
  </si>
  <si>
    <t>ΑΗ787597</t>
  </si>
  <si>
    <t>ΑΚ427183</t>
  </si>
  <si>
    <t>ΑΖ788666</t>
  </si>
  <si>
    <t>ΑΙ329030</t>
  </si>
  <si>
    <t>ΑΕ334900</t>
  </si>
  <si>
    <t>ΑΙ330068</t>
  </si>
  <si>
    <t>Ξ653699</t>
  </si>
  <si>
    <t>ΑΚ984507</t>
  </si>
  <si>
    <t>ΑΗ791616</t>
  </si>
  <si>
    <t>ΑΝ829226</t>
  </si>
  <si>
    <t>ΑΚ978739</t>
  </si>
  <si>
    <t>ΑΝ352998</t>
  </si>
  <si>
    <t>ΑΝ071117</t>
  </si>
  <si>
    <t>ΑΖ294660</t>
  </si>
  <si>
    <t>ΑΑ412725</t>
  </si>
  <si>
    <t>ΑΗ793308</t>
  </si>
  <si>
    <t>ΑΒ434149</t>
  </si>
  <si>
    <t>ΒΟΥΤΥΡΗ</t>
  </si>
  <si>
    <t>Ν706474</t>
  </si>
  <si>
    <t>ΑΝ829769</t>
  </si>
  <si>
    <t>Ν710837</t>
  </si>
  <si>
    <t>ΑΝ826438</t>
  </si>
  <si>
    <t>ΑΝ854408</t>
  </si>
  <si>
    <t>ΑΚ978276</t>
  </si>
  <si>
    <t>ΠΑΛΑΣΙΔΟΥ</t>
  </si>
  <si>
    <t>ΑΝ829961</t>
  </si>
  <si>
    <t>ΑΖ294795</t>
  </si>
  <si>
    <t>ΑΗ291319</t>
  </si>
  <si>
    <t>ΑΣΛΑΝΙΔΗΣ</t>
  </si>
  <si>
    <t>ΑΕ816345</t>
  </si>
  <si>
    <t>ΑΝΤΩΝΟΠΟΥΛΟΣ</t>
  </si>
  <si>
    <t>ΑΒ857767</t>
  </si>
  <si>
    <t>Ξ686681</t>
  </si>
  <si>
    <t>ΑΟ324986</t>
  </si>
  <si>
    <t>Χ889170</t>
  </si>
  <si>
    <t>ΑΜ854053</t>
  </si>
  <si>
    <t>ΤΖΗΜΟΠΟΥΛΟΥ</t>
  </si>
  <si>
    <t>ΜΑΡΙΑΝΘΗ</t>
  </si>
  <si>
    <t>Ρ209465</t>
  </si>
  <si>
    <t>ΔΙΝΟΠΟΥΛΟΥ</t>
  </si>
  <si>
    <t>ΑΗ791254</t>
  </si>
  <si>
    <t>ΑΝ345504</t>
  </si>
  <si>
    <t>ΑΖ788095</t>
  </si>
  <si>
    <t>Ν707392</t>
  </si>
  <si>
    <t>ΑΚ981873</t>
  </si>
  <si>
    <t>ΑΒ436773</t>
  </si>
  <si>
    <t>ΑΗ293409</t>
  </si>
  <si>
    <t>Χ893249</t>
  </si>
  <si>
    <t>ΑΜ852917</t>
  </si>
  <si>
    <t>Σ442677</t>
  </si>
  <si>
    <t>ΑΜ989054</t>
  </si>
  <si>
    <t>ΑΖ792397</t>
  </si>
  <si>
    <t>ΑΟ325787</t>
  </si>
  <si>
    <t>ΑΜ851475</t>
  </si>
  <si>
    <t>ΑΕ819175</t>
  </si>
  <si>
    <t>ΑΒ434895</t>
  </si>
  <si>
    <t>ΑΖ289883</t>
  </si>
  <si>
    <t>ΑΚ980049</t>
  </si>
  <si>
    <t>Τ377294</t>
  </si>
  <si>
    <t>ΑΕ634762</t>
  </si>
  <si>
    <t>Ξ688979</t>
  </si>
  <si>
    <t>ΑΝ345357</t>
  </si>
  <si>
    <t>Ν704110</t>
  </si>
  <si>
    <t>ΑΕ816060</t>
  </si>
  <si>
    <t>Ξ636670</t>
  </si>
  <si>
    <t>Χ265600</t>
  </si>
  <si>
    <t>ΑΙ326526</t>
  </si>
  <si>
    <t>Ρ361372</t>
  </si>
  <si>
    <t>ΑΚ980128</t>
  </si>
  <si>
    <t>Φ275727</t>
  </si>
  <si>
    <t>ΑΖ294699</t>
  </si>
  <si>
    <t>ΑΗ293092</t>
  </si>
  <si>
    <t>ΕΥΣΤΡΑΤΙΑ</t>
  </si>
  <si>
    <t>Χ389235</t>
  </si>
  <si>
    <t>ΑΕ816126</t>
  </si>
  <si>
    <t>ΚΑΡΑΤΑΪΡΗ</t>
  </si>
  <si>
    <t>Ξ637650</t>
  </si>
  <si>
    <t>ΑΚ427104</t>
  </si>
  <si>
    <t>ΑΖ289365</t>
  </si>
  <si>
    <t>ΑΙ329376</t>
  </si>
  <si>
    <t>ΑΙ325577</t>
  </si>
  <si>
    <t>ΕΥΤΥΧΙΑ</t>
  </si>
  <si>
    <t>Φ275317</t>
  </si>
  <si>
    <t>ΑΖ294115</t>
  </si>
  <si>
    <t>ΑΗ289357</t>
  </si>
  <si>
    <t>Σ818323</t>
  </si>
  <si>
    <t>ΑΜ848904</t>
  </si>
  <si>
    <t>ΑΖ294418</t>
  </si>
  <si>
    <t>ΑΝ351752</t>
  </si>
  <si>
    <t>Τ376761</t>
  </si>
  <si>
    <t>ΑΒ171479</t>
  </si>
  <si>
    <t>ΑΙ350098</t>
  </si>
  <si>
    <t>Σ818799</t>
  </si>
  <si>
    <t>ΑΒ857930</t>
  </si>
  <si>
    <t>ΑΗ791774</t>
  </si>
  <si>
    <t>ΑΕ623340</t>
  </si>
  <si>
    <t>ΑΜ855683</t>
  </si>
  <si>
    <t>ΑΗ852188</t>
  </si>
  <si>
    <t>ΑΜ396699</t>
  </si>
  <si>
    <t>ΑΚ978569</t>
  </si>
  <si>
    <t>ΑΑ410594</t>
  </si>
  <si>
    <t>ΑΚ980278</t>
  </si>
  <si>
    <t>Ρ876498</t>
  </si>
  <si>
    <t>ΛΙΟΥΛΙΑ</t>
  </si>
  <si>
    <t>ΑΙ353808</t>
  </si>
  <si>
    <t>ΑΝ826864</t>
  </si>
  <si>
    <t>ΔΗΜΗΤΡΗΣ</t>
  </si>
  <si>
    <t>ΑΖ 289208</t>
  </si>
  <si>
    <t>Χ 393270</t>
  </si>
  <si>
    <t>Ξ 629478</t>
  </si>
  <si>
    <t>ΑΚ980587</t>
  </si>
  <si>
    <t>ΑΝ351867</t>
  </si>
  <si>
    <t>Λ 611150</t>
  </si>
  <si>
    <r>
      <t xml:space="preserve">Υπηρεσία : </t>
    </r>
    <r>
      <rPr>
        <b/>
        <sz val="11"/>
        <color theme="1"/>
        <rFont val="Arial Narrow"/>
        <family val="2"/>
        <charset val="161"/>
      </rPr>
      <t xml:space="preserve">ΔΗΜΟΣ ΚΟΖΑΝΗΣ (ΤΜΗΜΑ ΠΑΙΔΕΙΑΣ, ΝΕΑΣ ΓΕΝΙΑΣ ΚΑΙ ΔΙΑ ΒΙΟΥ ΜΑΘΗΣΗΣ)   </t>
    </r>
    <r>
      <rPr>
        <sz val="11"/>
        <color theme="1"/>
        <rFont val="Arial Narrow"/>
        <family val="2"/>
        <charset val="161"/>
      </rPr>
      <t xml:space="preserve">                          </t>
    </r>
  </si>
  <si>
    <r>
      <t xml:space="preserve">Έδρα Υπηρεσίας : </t>
    </r>
    <r>
      <rPr>
        <b/>
        <sz val="11"/>
        <color theme="1"/>
        <rFont val="Arial Narrow"/>
        <family val="2"/>
        <charset val="161"/>
      </rPr>
      <t>ΚΟΖΑΝΗ</t>
    </r>
  </si>
  <si>
    <r>
      <t xml:space="preserve">Διάρκεια Σύμβασης :  </t>
    </r>
    <r>
      <rPr>
        <b/>
        <sz val="11"/>
        <color theme="1"/>
        <rFont val="Arial Narrow"/>
        <family val="2"/>
        <charset val="161"/>
      </rPr>
      <t>ΔΙΔΑΚΤΙΚΟ ΕΤΟΣ 2020-2021</t>
    </r>
  </si>
  <si>
    <t>Ανακοίνωση : 23799/24-08-2020</t>
  </si>
  <si>
    <t>ΜΕΡΙΚΗΣ ΑΠΑΣΧΟΛΗΣΗΣ</t>
  </si>
  <si>
    <t>Αρ. Πρωτ.:</t>
  </si>
  <si>
    <t>26042/05-09-2020</t>
  </si>
  <si>
    <t>Ο ΔΗΜΑΡΧΟΣ ΚΟΖΑΝΗΣ</t>
  </si>
  <si>
    <t>ΛΑΖΑΡΟΣ ΜΑΛΟΥΤΑΣ</t>
  </si>
  <si>
    <t>************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</si>
</sst>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_ ;[Red]\-0\ "/>
  </numFmts>
  <fonts count="19" x14ac:knownFonts="1">
    <font>
      <sz val="11"/>
      <color theme="1"/>
      <name val="Calibri"/>
      <family val="2"/>
      <charset val="161"/>
      <scheme val="minor"/>
    </font>
    <font>
      <sz val="11"/>
      <color theme="1"/>
      <name val="Arial Narrow"/>
      <family val="2"/>
      <charset val="161"/>
    </font>
    <font>
      <b/>
      <sz val="11"/>
      <color rgb="FF0070C0"/>
      <name val="Arial Narrow"/>
      <family val="2"/>
      <charset val="161"/>
    </font>
    <font>
      <b/>
      <sz val="11"/>
      <color rgb="FFFF0000"/>
      <name val="Arial Narrow"/>
      <family val="2"/>
      <charset val="161"/>
    </font>
    <font>
      <b/>
      <sz val="11"/>
      <name val="Arial Narrow"/>
      <family val="2"/>
      <charset val="161"/>
    </font>
    <font>
      <b/>
      <sz val="11"/>
      <color indexed="12"/>
      <name val="Arial Narrow"/>
      <family val="2"/>
      <charset val="161"/>
    </font>
    <font>
      <sz val="11"/>
      <name val="Arial Narrow"/>
      <family val="2"/>
      <charset val="161"/>
    </font>
    <font>
      <b/>
      <sz val="14"/>
      <color indexed="12"/>
      <name val="Arial Narrow"/>
      <family val="2"/>
      <charset val="161"/>
    </font>
    <font>
      <sz val="11"/>
      <color rgb="FFFF0000"/>
      <name val="Arial Narrow"/>
      <family val="2"/>
      <charset val="161"/>
    </font>
    <font>
      <b/>
      <sz val="14"/>
      <name val="Arial Narrow"/>
      <family val="2"/>
      <charset val="161"/>
    </font>
    <font>
      <b/>
      <sz val="16"/>
      <color rgb="FF0070C0"/>
      <name val="Arial Narrow"/>
      <family val="2"/>
      <charset val="161"/>
    </font>
    <font>
      <b/>
      <sz val="16"/>
      <color rgb="FFFF0000"/>
      <name val="Arial Narrow"/>
      <family val="2"/>
      <charset val="161"/>
    </font>
    <font>
      <b/>
      <sz val="18"/>
      <color indexed="12"/>
      <name val="Arial Narrow"/>
      <family val="2"/>
      <charset val="161"/>
    </font>
    <font>
      <sz val="12"/>
      <name val="Arial Narrow"/>
      <family val="2"/>
      <charset val="161"/>
    </font>
    <font>
      <b/>
      <u/>
      <sz val="12"/>
      <name val="Arial Narrow"/>
      <family val="2"/>
      <charset val="161"/>
    </font>
    <font>
      <b/>
      <sz val="11"/>
      <color theme="1"/>
      <name val="Arial Narrow"/>
      <family val="2"/>
      <charset val="161"/>
    </font>
    <font>
      <b/>
      <sz val="13"/>
      <name val="Arial Narrow"/>
      <family val="2"/>
      <charset val="161"/>
    </font>
    <font>
      <b/>
      <sz val="11"/>
      <color rgb="FF7030A0"/>
      <name val="Arial Narrow"/>
      <family val="2"/>
      <charset val="161"/>
    </font>
    <font>
      <sz val="11"/>
      <name val="Calibri"/>
      <family val="2"/>
      <charset val="161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6" fillId="0" borderId="0" xfId="0" applyFont="1" applyProtection="1">
      <protection locked="0"/>
    </xf>
    <xf numFmtId="0" fontId="6" fillId="0" borderId="11" xfId="0" applyFont="1" applyBorder="1" applyProtection="1">
      <protection locked="0"/>
    </xf>
    <xf numFmtId="0" fontId="5" fillId="0" borderId="0" xfId="0" applyFont="1" applyAlignment="1" applyProtection="1">
      <alignment vertical="center" wrapText="1"/>
      <protection locked="0"/>
    </xf>
    <xf numFmtId="1" fontId="4" fillId="2" borderId="15" xfId="0" applyNumberFormat="1" applyFont="1" applyFill="1" applyBorder="1" applyAlignment="1">
      <alignment horizontal="center" vertical="center" textRotation="90" wrapText="1"/>
    </xf>
    <xf numFmtId="1" fontId="4" fillId="2" borderId="16" xfId="0" applyNumberFormat="1" applyFont="1" applyFill="1" applyBorder="1" applyAlignment="1">
      <alignment horizontal="center" vertical="center" textRotation="90" wrapText="1"/>
    </xf>
    <xf numFmtId="0" fontId="2" fillId="3" borderId="12" xfId="0" applyFont="1" applyFill="1" applyBorder="1" applyAlignment="1">
      <alignment horizontal="center" vertical="center" textRotation="90" wrapText="1"/>
    </xf>
    <xf numFmtId="1" fontId="4" fillId="2" borderId="0" xfId="0" applyNumberFormat="1" applyFont="1" applyFill="1" applyBorder="1" applyAlignment="1">
      <alignment horizontal="center" vertical="center" textRotation="90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2" fillId="0" borderId="8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4" fontId="4" fillId="5" borderId="1" xfId="0" applyNumberFormat="1" applyFont="1" applyFill="1" applyBorder="1" applyAlignment="1" applyProtection="1">
      <alignment horizontal="center" vertical="center"/>
      <protection locked="0"/>
    </xf>
    <xf numFmtId="1" fontId="3" fillId="7" borderId="14" xfId="0" applyNumberFormat="1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1" fontId="6" fillId="0" borderId="0" xfId="0" applyNumberFormat="1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1" fontId="3" fillId="6" borderId="9" xfId="0" applyNumberFormat="1" applyFont="1" applyFill="1" applyBorder="1" applyAlignment="1" applyProtection="1">
      <alignment horizontal="center" vertical="center"/>
    </xf>
    <xf numFmtId="1" fontId="3" fillId="6" borderId="1" xfId="0" applyNumberFormat="1" applyFont="1" applyFill="1" applyBorder="1" applyAlignment="1" applyProtection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1" fontId="5" fillId="0" borderId="0" xfId="0" applyNumberFormat="1" applyFont="1" applyAlignment="1" applyProtection="1">
      <alignment vertical="center" wrapText="1"/>
      <protection locked="0"/>
    </xf>
    <xf numFmtId="1" fontId="1" fillId="0" borderId="0" xfId="0" applyNumberFormat="1" applyFont="1"/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" fontId="2" fillId="0" borderId="1" xfId="0" applyNumberFormat="1" applyFont="1" applyBorder="1" applyAlignment="1" applyProtection="1">
      <alignment horizontal="center" vertical="center"/>
      <protection locked="0"/>
    </xf>
    <xf numFmtId="49" fontId="2" fillId="3" borderId="6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1" fontId="17" fillId="0" borderId="1" xfId="0" applyNumberFormat="1" applyFont="1" applyBorder="1" applyAlignment="1" applyProtection="1">
      <alignment horizontal="center" vertical="center"/>
      <protection locked="0"/>
    </xf>
    <xf numFmtId="1" fontId="2" fillId="0" borderId="1" xfId="0" applyNumberFormat="1" applyFont="1" applyFill="1" applyBorder="1" applyAlignment="1" applyProtection="1">
      <alignment horizontal="center" vertical="center"/>
      <protection locked="0"/>
    </xf>
    <xf numFmtId="1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3" fontId="4" fillId="5" borderId="14" xfId="0" applyNumberFormat="1" applyFont="1" applyFill="1" applyBorder="1" applyAlignment="1" applyProtection="1">
      <alignment horizontal="center" vertical="center"/>
      <protection locked="0"/>
    </xf>
    <xf numFmtId="3" fontId="4" fillId="5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0" fontId="18" fillId="0" borderId="1" xfId="0" applyFont="1" applyBorder="1" applyAlignment="1">
      <alignment horizontal="left" vertical="center" wrapText="1"/>
    </xf>
    <xf numFmtId="0" fontId="2" fillId="0" borderId="9" xfId="0" applyFont="1" applyBorder="1" applyAlignment="1" applyProtection="1">
      <alignment horizontal="center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>
      <alignment horizontal="center" vertical="center" textRotation="90" wrapText="1"/>
    </xf>
    <xf numFmtId="0" fontId="3" fillId="4" borderId="13" xfId="0" applyFont="1" applyFill="1" applyBorder="1" applyAlignment="1">
      <alignment horizontal="center" vertical="center" textRotation="90" wrapText="1"/>
    </xf>
    <xf numFmtId="1" fontId="3" fillId="4" borderId="6" xfId="0" applyNumberFormat="1" applyFont="1" applyFill="1" applyBorder="1" applyAlignment="1">
      <alignment horizontal="center" vertical="center" textRotation="90" wrapText="1"/>
    </xf>
    <xf numFmtId="1" fontId="3" fillId="4" borderId="13" xfId="0" applyNumberFormat="1" applyFont="1" applyFill="1" applyBorder="1" applyAlignment="1">
      <alignment horizontal="center" vertical="center" textRotation="90" wrapText="1"/>
    </xf>
    <xf numFmtId="0" fontId="3" fillId="3" borderId="6" xfId="0" applyFont="1" applyFill="1" applyBorder="1" applyAlignment="1">
      <alignment horizontal="center" vertical="center" textRotation="90" wrapText="1"/>
    </xf>
    <xf numFmtId="0" fontId="3" fillId="3" borderId="10" xfId="0" applyFont="1" applyFill="1" applyBorder="1" applyAlignment="1">
      <alignment horizontal="center" vertical="center" textRotation="90" wrapText="1"/>
    </xf>
    <xf numFmtId="0" fontId="3" fillId="3" borderId="13" xfId="0" applyFont="1" applyFill="1" applyBorder="1" applyAlignment="1">
      <alignment horizontal="center" vertical="center" textRotation="90" wrapText="1"/>
    </xf>
    <xf numFmtId="0" fontId="4" fillId="5" borderId="6" xfId="0" applyFont="1" applyFill="1" applyBorder="1" applyAlignment="1">
      <alignment horizontal="center" vertical="center" textRotation="90" wrapText="1"/>
    </xf>
    <xf numFmtId="0" fontId="4" fillId="5" borderId="10" xfId="0" applyFont="1" applyFill="1" applyBorder="1" applyAlignment="1">
      <alignment horizontal="center" vertical="center" textRotation="90" wrapText="1"/>
    </xf>
    <xf numFmtId="0" fontId="4" fillId="5" borderId="13" xfId="0" applyFont="1" applyFill="1" applyBorder="1" applyAlignment="1">
      <alignment horizontal="center" vertical="center" textRotation="90" wrapText="1"/>
    </xf>
    <xf numFmtId="1" fontId="6" fillId="0" borderId="0" xfId="0" applyNumberFormat="1" applyFont="1" applyAlignment="1" applyProtection="1">
      <alignment horizontal="center" vertical="center"/>
      <protection locked="0"/>
    </xf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1" fontId="13" fillId="0" borderId="0" xfId="0" applyNumberFormat="1" applyFont="1" applyAlignment="1" applyProtection="1">
      <alignment horizontal="center" vertical="center"/>
      <protection locked="0"/>
    </xf>
    <xf numFmtId="1" fontId="13" fillId="0" borderId="23" xfId="0" applyNumberFormat="1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1" fillId="0" borderId="19" xfId="0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0" fontId="6" fillId="0" borderId="22" xfId="0" applyFont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49" fontId="16" fillId="0" borderId="1" xfId="0" applyNumberFormat="1" applyFont="1" applyBorder="1" applyAlignment="1" applyProtection="1">
      <alignment horizontal="center" vertical="center"/>
      <protection locked="0"/>
    </xf>
    <xf numFmtId="1" fontId="7" fillId="0" borderId="18" xfId="0" applyNumberFormat="1" applyFont="1" applyBorder="1" applyAlignment="1" applyProtection="1">
      <alignment horizontal="center" vertical="center"/>
      <protection locked="0"/>
    </xf>
    <xf numFmtId="1" fontId="7" fillId="0" borderId="0" xfId="0" applyNumberFormat="1" applyFont="1" applyBorder="1" applyAlignment="1" applyProtection="1">
      <alignment horizontal="center" vertical="center"/>
      <protection locked="0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textRotation="90" wrapText="1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20" xfId="0" applyFont="1" applyBorder="1" applyAlignment="1" applyProtection="1">
      <alignment horizontal="left" vertical="center"/>
      <protection locked="0"/>
    </xf>
    <xf numFmtId="0" fontId="4" fillId="8" borderId="6" xfId="0" applyFont="1" applyFill="1" applyBorder="1" applyAlignment="1">
      <alignment horizontal="center" vertical="center" textRotation="90" wrapText="1"/>
    </xf>
    <xf numFmtId="0" fontId="4" fillId="8" borderId="10" xfId="0" applyFont="1" applyFill="1" applyBorder="1" applyAlignment="1">
      <alignment horizontal="center" vertical="center" textRotation="90" wrapText="1"/>
    </xf>
    <xf numFmtId="0" fontId="4" fillId="8" borderId="13" xfId="0" applyFont="1" applyFill="1" applyBorder="1" applyAlignment="1">
      <alignment horizontal="center" vertical="center" textRotation="90" wrapText="1"/>
    </xf>
    <xf numFmtId="0" fontId="4" fillId="8" borderId="6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/>
    </xf>
    <xf numFmtId="164" fontId="7" fillId="0" borderId="18" xfId="0" applyNumberFormat="1" applyFont="1" applyBorder="1" applyAlignment="1" applyProtection="1">
      <alignment horizontal="center" vertical="center"/>
      <protection locked="0"/>
    </xf>
    <xf numFmtId="164" fontId="7" fillId="0" borderId="0" xfId="0" applyNumberFormat="1" applyFont="1" applyBorder="1" applyAlignment="1" applyProtection="1">
      <alignment horizontal="center" vertical="center"/>
      <protection locked="0"/>
    </xf>
    <xf numFmtId="1" fontId="12" fillId="0" borderId="18" xfId="0" applyNumberFormat="1" applyFont="1" applyBorder="1" applyAlignment="1" applyProtection="1">
      <alignment horizontal="center" vertical="center"/>
      <protection locked="0"/>
    </xf>
    <xf numFmtId="1" fontId="12" fillId="0" borderId="0" xfId="0" applyNumberFormat="1" applyFont="1" applyBorder="1" applyAlignment="1" applyProtection="1">
      <alignment horizontal="center" vertical="center"/>
      <protection locked="0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D550"/>
  <sheetViews>
    <sheetView tabSelected="1" zoomScale="75" zoomScaleNormal="75" workbookViewId="0">
      <selection activeCell="D14" sqref="D14"/>
    </sheetView>
  </sheetViews>
  <sheetFormatPr defaultColWidth="9.140625" defaultRowHeight="16.5" x14ac:dyDescent="0.3"/>
  <cols>
    <col min="1" max="1" width="6.42578125" style="12" customWidth="1"/>
    <col min="2" max="2" width="25" style="1" bestFit="1" customWidth="1"/>
    <col min="3" max="3" width="17.7109375" style="1" customWidth="1"/>
    <col min="4" max="4" width="17.140625" style="1" customWidth="1"/>
    <col min="5" max="5" width="12.140625" style="1" customWidth="1"/>
    <col min="6" max="6" width="12.85546875" style="13" customWidth="1"/>
    <col min="7" max="7" width="6.7109375" style="21" customWidth="1"/>
    <col min="8" max="8" width="9.140625" style="14" hidden="1" customWidth="1"/>
    <col min="9" max="9" width="6.7109375" style="27" hidden="1" customWidth="1"/>
    <col min="10" max="10" width="8" style="1" bestFit="1" customWidth="1"/>
    <col min="11" max="11" width="11" style="1" customWidth="1"/>
    <col min="12" max="12" width="12.85546875" style="1" customWidth="1"/>
    <col min="13" max="13" width="10.42578125" style="1" customWidth="1"/>
    <col min="14" max="14" width="13.42578125" style="1" customWidth="1"/>
    <col min="15" max="16" width="9.5703125" style="1" customWidth="1"/>
    <col min="17" max="17" width="8.85546875" style="1" customWidth="1"/>
    <col min="18" max="24" width="8.28515625" style="1" customWidth="1"/>
    <col min="25" max="25" width="8.28515625" style="29" customWidth="1"/>
    <col min="26" max="26" width="8.85546875" style="1" customWidth="1"/>
    <col min="27" max="27" width="9.85546875" style="1" bestFit="1" customWidth="1"/>
    <col min="28" max="232" width="9.140625" style="1"/>
    <col min="233" max="233" width="4.85546875" style="1" customWidth="1"/>
    <col min="234" max="234" width="21.5703125" style="1" bestFit="1" customWidth="1"/>
    <col min="235" max="235" width="15.85546875" style="1" bestFit="1" customWidth="1"/>
    <col min="236" max="236" width="5.85546875" style="1" customWidth="1"/>
    <col min="237" max="238" width="8" style="1" bestFit="1" customWidth="1"/>
    <col min="239" max="245" width="5.7109375" style="1" bestFit="1" customWidth="1"/>
    <col min="246" max="246" width="10.28515625" style="1" bestFit="1" customWidth="1"/>
    <col min="247" max="247" width="8.140625" style="1" bestFit="1" customWidth="1"/>
    <col min="248" max="248" width="8.85546875" style="1" bestFit="1" customWidth="1"/>
    <col min="249" max="249" width="8.5703125" style="1" bestFit="1" customWidth="1"/>
    <col min="250" max="251" width="11" style="1" bestFit="1" customWidth="1"/>
    <col min="252" max="252" width="8" style="1" bestFit="1" customWidth="1"/>
    <col min="253" max="254" width="10" style="1" customWidth="1"/>
    <col min="255" max="256" width="6" style="1" bestFit="1" customWidth="1"/>
    <col min="257" max="258" width="9.140625" style="1"/>
    <col min="259" max="259" width="9.85546875" style="1" bestFit="1" customWidth="1"/>
    <col min="260" max="488" width="9.140625" style="1"/>
    <col min="489" max="489" width="4.85546875" style="1" customWidth="1"/>
    <col min="490" max="490" width="21.5703125" style="1" bestFit="1" customWidth="1"/>
    <col min="491" max="491" width="15.85546875" style="1" bestFit="1" customWidth="1"/>
    <col min="492" max="492" width="5.85546875" style="1" customWidth="1"/>
    <col min="493" max="494" width="8" style="1" bestFit="1" customWidth="1"/>
    <col min="495" max="501" width="5.7109375" style="1" bestFit="1" customWidth="1"/>
    <col min="502" max="502" width="10.28515625" style="1" bestFit="1" customWidth="1"/>
    <col min="503" max="503" width="8.140625" style="1" bestFit="1" customWidth="1"/>
    <col min="504" max="504" width="8.85546875" style="1" bestFit="1" customWidth="1"/>
    <col min="505" max="505" width="8.5703125" style="1" bestFit="1" customWidth="1"/>
    <col min="506" max="507" width="11" style="1" bestFit="1" customWidth="1"/>
    <col min="508" max="508" width="8" style="1" bestFit="1" customWidth="1"/>
    <col min="509" max="510" width="10" style="1" customWidth="1"/>
    <col min="511" max="512" width="6" style="1" bestFit="1" customWidth="1"/>
    <col min="513" max="514" width="9.140625" style="1"/>
    <col min="515" max="515" width="9.85546875" style="1" bestFit="1" customWidth="1"/>
    <col min="516" max="744" width="9.140625" style="1"/>
    <col min="745" max="745" width="4.85546875" style="1" customWidth="1"/>
    <col min="746" max="746" width="21.5703125" style="1" bestFit="1" customWidth="1"/>
    <col min="747" max="747" width="15.85546875" style="1" bestFit="1" customWidth="1"/>
    <col min="748" max="748" width="5.85546875" style="1" customWidth="1"/>
    <col min="749" max="750" width="8" style="1" bestFit="1" customWidth="1"/>
    <col min="751" max="757" width="5.7109375" style="1" bestFit="1" customWidth="1"/>
    <col min="758" max="758" width="10.28515625" style="1" bestFit="1" customWidth="1"/>
    <col min="759" max="759" width="8.140625" style="1" bestFit="1" customWidth="1"/>
    <col min="760" max="760" width="8.85546875" style="1" bestFit="1" customWidth="1"/>
    <col min="761" max="761" width="8.5703125" style="1" bestFit="1" customWidth="1"/>
    <col min="762" max="763" width="11" style="1" bestFit="1" customWidth="1"/>
    <col min="764" max="764" width="8" style="1" bestFit="1" customWidth="1"/>
    <col min="765" max="766" width="10" style="1" customWidth="1"/>
    <col min="767" max="768" width="6" style="1" bestFit="1" customWidth="1"/>
    <col min="769" max="770" width="9.140625" style="1"/>
    <col min="771" max="771" width="9.85546875" style="1" bestFit="1" customWidth="1"/>
    <col min="772" max="1000" width="9.140625" style="1"/>
    <col min="1001" max="1001" width="4.85546875" style="1" customWidth="1"/>
    <col min="1002" max="1002" width="21.5703125" style="1" bestFit="1" customWidth="1"/>
    <col min="1003" max="1003" width="15.85546875" style="1" bestFit="1" customWidth="1"/>
    <col min="1004" max="1004" width="5.85546875" style="1" customWidth="1"/>
    <col min="1005" max="1006" width="8" style="1" bestFit="1" customWidth="1"/>
    <col min="1007" max="1013" width="5.7109375" style="1" bestFit="1" customWidth="1"/>
    <col min="1014" max="1014" width="10.28515625" style="1" bestFit="1" customWidth="1"/>
    <col min="1015" max="1015" width="8.140625" style="1" bestFit="1" customWidth="1"/>
    <col min="1016" max="1016" width="8.85546875" style="1" bestFit="1" customWidth="1"/>
    <col min="1017" max="1017" width="8.5703125" style="1" bestFit="1" customWidth="1"/>
    <col min="1018" max="1019" width="11" style="1" bestFit="1" customWidth="1"/>
    <col min="1020" max="1020" width="8" style="1" bestFit="1" customWidth="1"/>
    <col min="1021" max="1022" width="10" style="1" customWidth="1"/>
    <col min="1023" max="1024" width="6" style="1" bestFit="1" customWidth="1"/>
    <col min="1025" max="1026" width="9.140625" style="1"/>
    <col min="1027" max="1027" width="9.85546875" style="1" bestFit="1" customWidth="1"/>
    <col min="1028" max="1256" width="9.140625" style="1"/>
    <col min="1257" max="1257" width="4.85546875" style="1" customWidth="1"/>
    <col min="1258" max="1258" width="21.5703125" style="1" bestFit="1" customWidth="1"/>
    <col min="1259" max="1259" width="15.85546875" style="1" bestFit="1" customWidth="1"/>
    <col min="1260" max="1260" width="5.85546875" style="1" customWidth="1"/>
    <col min="1261" max="1262" width="8" style="1" bestFit="1" customWidth="1"/>
    <col min="1263" max="1269" width="5.7109375" style="1" bestFit="1" customWidth="1"/>
    <col min="1270" max="1270" width="10.28515625" style="1" bestFit="1" customWidth="1"/>
    <col min="1271" max="1271" width="8.140625" style="1" bestFit="1" customWidth="1"/>
    <col min="1272" max="1272" width="8.85546875" style="1" bestFit="1" customWidth="1"/>
    <col min="1273" max="1273" width="8.5703125" style="1" bestFit="1" customWidth="1"/>
    <col min="1274" max="1275" width="11" style="1" bestFit="1" customWidth="1"/>
    <col min="1276" max="1276" width="8" style="1" bestFit="1" customWidth="1"/>
    <col min="1277" max="1278" width="10" style="1" customWidth="1"/>
    <col min="1279" max="1280" width="6" style="1" bestFit="1" customWidth="1"/>
    <col min="1281" max="1282" width="9.140625" style="1"/>
    <col min="1283" max="1283" width="9.85546875" style="1" bestFit="1" customWidth="1"/>
    <col min="1284" max="1512" width="9.140625" style="1"/>
    <col min="1513" max="1513" width="4.85546875" style="1" customWidth="1"/>
    <col min="1514" max="1514" width="21.5703125" style="1" bestFit="1" customWidth="1"/>
    <col min="1515" max="1515" width="15.85546875" style="1" bestFit="1" customWidth="1"/>
    <col min="1516" max="1516" width="5.85546875" style="1" customWidth="1"/>
    <col min="1517" max="1518" width="8" style="1" bestFit="1" customWidth="1"/>
    <col min="1519" max="1525" width="5.7109375" style="1" bestFit="1" customWidth="1"/>
    <col min="1526" max="1526" width="10.28515625" style="1" bestFit="1" customWidth="1"/>
    <col min="1527" max="1527" width="8.140625" style="1" bestFit="1" customWidth="1"/>
    <col min="1528" max="1528" width="8.85546875" style="1" bestFit="1" customWidth="1"/>
    <col min="1529" max="1529" width="8.5703125" style="1" bestFit="1" customWidth="1"/>
    <col min="1530" max="1531" width="11" style="1" bestFit="1" customWidth="1"/>
    <col min="1532" max="1532" width="8" style="1" bestFit="1" customWidth="1"/>
    <col min="1533" max="1534" width="10" style="1" customWidth="1"/>
    <col min="1535" max="1536" width="6" style="1" bestFit="1" customWidth="1"/>
    <col min="1537" max="1538" width="9.140625" style="1"/>
    <col min="1539" max="1539" width="9.85546875" style="1" bestFit="1" customWidth="1"/>
    <col min="1540" max="1768" width="9.140625" style="1"/>
    <col min="1769" max="1769" width="4.85546875" style="1" customWidth="1"/>
    <col min="1770" max="1770" width="21.5703125" style="1" bestFit="1" customWidth="1"/>
    <col min="1771" max="1771" width="15.85546875" style="1" bestFit="1" customWidth="1"/>
    <col min="1772" max="1772" width="5.85546875" style="1" customWidth="1"/>
    <col min="1773" max="1774" width="8" style="1" bestFit="1" customWidth="1"/>
    <col min="1775" max="1781" width="5.7109375" style="1" bestFit="1" customWidth="1"/>
    <col min="1782" max="1782" width="10.28515625" style="1" bestFit="1" customWidth="1"/>
    <col min="1783" max="1783" width="8.140625" style="1" bestFit="1" customWidth="1"/>
    <col min="1784" max="1784" width="8.85546875" style="1" bestFit="1" customWidth="1"/>
    <col min="1785" max="1785" width="8.5703125" style="1" bestFit="1" customWidth="1"/>
    <col min="1786" max="1787" width="11" style="1" bestFit="1" customWidth="1"/>
    <col min="1788" max="1788" width="8" style="1" bestFit="1" customWidth="1"/>
    <col min="1789" max="1790" width="10" style="1" customWidth="1"/>
    <col min="1791" max="1792" width="6" style="1" bestFit="1" customWidth="1"/>
    <col min="1793" max="1794" width="9.140625" style="1"/>
    <col min="1795" max="1795" width="9.85546875" style="1" bestFit="1" customWidth="1"/>
    <col min="1796" max="2024" width="9.140625" style="1"/>
    <col min="2025" max="2025" width="4.85546875" style="1" customWidth="1"/>
    <col min="2026" max="2026" width="21.5703125" style="1" bestFit="1" customWidth="1"/>
    <col min="2027" max="2027" width="15.85546875" style="1" bestFit="1" customWidth="1"/>
    <col min="2028" max="2028" width="5.85546875" style="1" customWidth="1"/>
    <col min="2029" max="2030" width="8" style="1" bestFit="1" customWidth="1"/>
    <col min="2031" max="2037" width="5.7109375" style="1" bestFit="1" customWidth="1"/>
    <col min="2038" max="2038" width="10.28515625" style="1" bestFit="1" customWidth="1"/>
    <col min="2039" max="2039" width="8.140625" style="1" bestFit="1" customWidth="1"/>
    <col min="2040" max="2040" width="8.85546875" style="1" bestFit="1" customWidth="1"/>
    <col min="2041" max="2041" width="8.5703125" style="1" bestFit="1" customWidth="1"/>
    <col min="2042" max="2043" width="11" style="1" bestFit="1" customWidth="1"/>
    <col min="2044" max="2044" width="8" style="1" bestFit="1" customWidth="1"/>
    <col min="2045" max="2046" width="10" style="1" customWidth="1"/>
    <col min="2047" max="2048" width="6" style="1" bestFit="1" customWidth="1"/>
    <col min="2049" max="2050" width="9.140625" style="1"/>
    <col min="2051" max="2051" width="9.85546875" style="1" bestFit="1" customWidth="1"/>
    <col min="2052" max="2280" width="9.140625" style="1"/>
    <col min="2281" max="2281" width="4.85546875" style="1" customWidth="1"/>
    <col min="2282" max="2282" width="21.5703125" style="1" bestFit="1" customWidth="1"/>
    <col min="2283" max="2283" width="15.85546875" style="1" bestFit="1" customWidth="1"/>
    <col min="2284" max="2284" width="5.85546875" style="1" customWidth="1"/>
    <col min="2285" max="2286" width="8" style="1" bestFit="1" customWidth="1"/>
    <col min="2287" max="2293" width="5.7109375" style="1" bestFit="1" customWidth="1"/>
    <col min="2294" max="2294" width="10.28515625" style="1" bestFit="1" customWidth="1"/>
    <col min="2295" max="2295" width="8.140625" style="1" bestFit="1" customWidth="1"/>
    <col min="2296" max="2296" width="8.85546875" style="1" bestFit="1" customWidth="1"/>
    <col min="2297" max="2297" width="8.5703125" style="1" bestFit="1" customWidth="1"/>
    <col min="2298" max="2299" width="11" style="1" bestFit="1" customWidth="1"/>
    <col min="2300" max="2300" width="8" style="1" bestFit="1" customWidth="1"/>
    <col min="2301" max="2302" width="10" style="1" customWidth="1"/>
    <col min="2303" max="2304" width="6" style="1" bestFit="1" customWidth="1"/>
    <col min="2305" max="2306" width="9.140625" style="1"/>
    <col min="2307" max="2307" width="9.85546875" style="1" bestFit="1" customWidth="1"/>
    <col min="2308" max="2536" width="9.140625" style="1"/>
    <col min="2537" max="2537" width="4.85546875" style="1" customWidth="1"/>
    <col min="2538" max="2538" width="21.5703125" style="1" bestFit="1" customWidth="1"/>
    <col min="2539" max="2539" width="15.85546875" style="1" bestFit="1" customWidth="1"/>
    <col min="2540" max="2540" width="5.85546875" style="1" customWidth="1"/>
    <col min="2541" max="2542" width="8" style="1" bestFit="1" customWidth="1"/>
    <col min="2543" max="2549" width="5.7109375" style="1" bestFit="1" customWidth="1"/>
    <col min="2550" max="2550" width="10.28515625" style="1" bestFit="1" customWidth="1"/>
    <col min="2551" max="2551" width="8.140625" style="1" bestFit="1" customWidth="1"/>
    <col min="2552" max="2552" width="8.85546875" style="1" bestFit="1" customWidth="1"/>
    <col min="2553" max="2553" width="8.5703125" style="1" bestFit="1" customWidth="1"/>
    <col min="2554" max="2555" width="11" style="1" bestFit="1" customWidth="1"/>
    <col min="2556" max="2556" width="8" style="1" bestFit="1" customWidth="1"/>
    <col min="2557" max="2558" width="10" style="1" customWidth="1"/>
    <col min="2559" max="2560" width="6" style="1" bestFit="1" customWidth="1"/>
    <col min="2561" max="2562" width="9.140625" style="1"/>
    <col min="2563" max="2563" width="9.85546875" style="1" bestFit="1" customWidth="1"/>
    <col min="2564" max="2792" width="9.140625" style="1"/>
    <col min="2793" max="2793" width="4.85546875" style="1" customWidth="1"/>
    <col min="2794" max="2794" width="21.5703125" style="1" bestFit="1" customWidth="1"/>
    <col min="2795" max="2795" width="15.85546875" style="1" bestFit="1" customWidth="1"/>
    <col min="2796" max="2796" width="5.85546875" style="1" customWidth="1"/>
    <col min="2797" max="2798" width="8" style="1" bestFit="1" customWidth="1"/>
    <col min="2799" max="2805" width="5.7109375" style="1" bestFit="1" customWidth="1"/>
    <col min="2806" max="2806" width="10.28515625" style="1" bestFit="1" customWidth="1"/>
    <col min="2807" max="2807" width="8.140625" style="1" bestFit="1" customWidth="1"/>
    <col min="2808" max="2808" width="8.85546875" style="1" bestFit="1" customWidth="1"/>
    <col min="2809" max="2809" width="8.5703125" style="1" bestFit="1" customWidth="1"/>
    <col min="2810" max="2811" width="11" style="1" bestFit="1" customWidth="1"/>
    <col min="2812" max="2812" width="8" style="1" bestFit="1" customWidth="1"/>
    <col min="2813" max="2814" width="10" style="1" customWidth="1"/>
    <col min="2815" max="2816" width="6" style="1" bestFit="1" customWidth="1"/>
    <col min="2817" max="2818" width="9.140625" style="1"/>
    <col min="2819" max="2819" width="9.85546875" style="1" bestFit="1" customWidth="1"/>
    <col min="2820" max="3048" width="9.140625" style="1"/>
    <col min="3049" max="3049" width="4.85546875" style="1" customWidth="1"/>
    <col min="3050" max="3050" width="21.5703125" style="1" bestFit="1" customWidth="1"/>
    <col min="3051" max="3051" width="15.85546875" style="1" bestFit="1" customWidth="1"/>
    <col min="3052" max="3052" width="5.85546875" style="1" customWidth="1"/>
    <col min="3053" max="3054" width="8" style="1" bestFit="1" customWidth="1"/>
    <col min="3055" max="3061" width="5.7109375" style="1" bestFit="1" customWidth="1"/>
    <col min="3062" max="3062" width="10.28515625" style="1" bestFit="1" customWidth="1"/>
    <col min="3063" max="3063" width="8.140625" style="1" bestFit="1" customWidth="1"/>
    <col min="3064" max="3064" width="8.85546875" style="1" bestFit="1" customWidth="1"/>
    <col min="3065" max="3065" width="8.5703125" style="1" bestFit="1" customWidth="1"/>
    <col min="3066" max="3067" width="11" style="1" bestFit="1" customWidth="1"/>
    <col min="3068" max="3068" width="8" style="1" bestFit="1" customWidth="1"/>
    <col min="3069" max="3070" width="10" style="1" customWidth="1"/>
    <col min="3071" max="3072" width="6" style="1" bestFit="1" customWidth="1"/>
    <col min="3073" max="3074" width="9.140625" style="1"/>
    <col min="3075" max="3075" width="9.85546875" style="1" bestFit="1" customWidth="1"/>
    <col min="3076" max="3304" width="9.140625" style="1"/>
    <col min="3305" max="3305" width="4.85546875" style="1" customWidth="1"/>
    <col min="3306" max="3306" width="21.5703125" style="1" bestFit="1" customWidth="1"/>
    <col min="3307" max="3307" width="15.85546875" style="1" bestFit="1" customWidth="1"/>
    <col min="3308" max="3308" width="5.85546875" style="1" customWidth="1"/>
    <col min="3309" max="3310" width="8" style="1" bestFit="1" customWidth="1"/>
    <col min="3311" max="3317" width="5.7109375" style="1" bestFit="1" customWidth="1"/>
    <col min="3318" max="3318" width="10.28515625" style="1" bestFit="1" customWidth="1"/>
    <col min="3319" max="3319" width="8.140625" style="1" bestFit="1" customWidth="1"/>
    <col min="3320" max="3320" width="8.85546875" style="1" bestFit="1" customWidth="1"/>
    <col min="3321" max="3321" width="8.5703125" style="1" bestFit="1" customWidth="1"/>
    <col min="3322" max="3323" width="11" style="1" bestFit="1" customWidth="1"/>
    <col min="3324" max="3324" width="8" style="1" bestFit="1" customWidth="1"/>
    <col min="3325" max="3326" width="10" style="1" customWidth="1"/>
    <col min="3327" max="3328" width="6" style="1" bestFit="1" customWidth="1"/>
    <col min="3329" max="3330" width="9.140625" style="1"/>
    <col min="3331" max="3331" width="9.85546875" style="1" bestFit="1" customWidth="1"/>
    <col min="3332" max="3560" width="9.140625" style="1"/>
    <col min="3561" max="3561" width="4.85546875" style="1" customWidth="1"/>
    <col min="3562" max="3562" width="21.5703125" style="1" bestFit="1" customWidth="1"/>
    <col min="3563" max="3563" width="15.85546875" style="1" bestFit="1" customWidth="1"/>
    <col min="3564" max="3564" width="5.85546875" style="1" customWidth="1"/>
    <col min="3565" max="3566" width="8" style="1" bestFit="1" customWidth="1"/>
    <col min="3567" max="3573" width="5.7109375" style="1" bestFit="1" customWidth="1"/>
    <col min="3574" max="3574" width="10.28515625" style="1" bestFit="1" customWidth="1"/>
    <col min="3575" max="3575" width="8.140625" style="1" bestFit="1" customWidth="1"/>
    <col min="3576" max="3576" width="8.85546875" style="1" bestFit="1" customWidth="1"/>
    <col min="3577" max="3577" width="8.5703125" style="1" bestFit="1" customWidth="1"/>
    <col min="3578" max="3579" width="11" style="1" bestFit="1" customWidth="1"/>
    <col min="3580" max="3580" width="8" style="1" bestFit="1" customWidth="1"/>
    <col min="3581" max="3582" width="10" style="1" customWidth="1"/>
    <col min="3583" max="3584" width="6" style="1" bestFit="1" customWidth="1"/>
    <col min="3585" max="3586" width="9.140625" style="1"/>
    <col min="3587" max="3587" width="9.85546875" style="1" bestFit="1" customWidth="1"/>
    <col min="3588" max="3816" width="9.140625" style="1"/>
    <col min="3817" max="3817" width="4.85546875" style="1" customWidth="1"/>
    <col min="3818" max="3818" width="21.5703125" style="1" bestFit="1" customWidth="1"/>
    <col min="3819" max="3819" width="15.85546875" style="1" bestFit="1" customWidth="1"/>
    <col min="3820" max="3820" width="5.85546875" style="1" customWidth="1"/>
    <col min="3821" max="3822" width="8" style="1" bestFit="1" customWidth="1"/>
    <col min="3823" max="3829" width="5.7109375" style="1" bestFit="1" customWidth="1"/>
    <col min="3830" max="3830" width="10.28515625" style="1" bestFit="1" customWidth="1"/>
    <col min="3831" max="3831" width="8.140625" style="1" bestFit="1" customWidth="1"/>
    <col min="3832" max="3832" width="8.85546875" style="1" bestFit="1" customWidth="1"/>
    <col min="3833" max="3833" width="8.5703125" style="1" bestFit="1" customWidth="1"/>
    <col min="3834" max="3835" width="11" style="1" bestFit="1" customWidth="1"/>
    <col min="3836" max="3836" width="8" style="1" bestFit="1" customWidth="1"/>
    <col min="3837" max="3838" width="10" style="1" customWidth="1"/>
    <col min="3839" max="3840" width="6" style="1" bestFit="1" customWidth="1"/>
    <col min="3841" max="3842" width="9.140625" style="1"/>
    <col min="3843" max="3843" width="9.85546875" style="1" bestFit="1" customWidth="1"/>
    <col min="3844" max="4072" width="9.140625" style="1"/>
    <col min="4073" max="4073" width="4.85546875" style="1" customWidth="1"/>
    <col min="4074" max="4074" width="21.5703125" style="1" bestFit="1" customWidth="1"/>
    <col min="4075" max="4075" width="15.85546875" style="1" bestFit="1" customWidth="1"/>
    <col min="4076" max="4076" width="5.85546875" style="1" customWidth="1"/>
    <col min="4077" max="4078" width="8" style="1" bestFit="1" customWidth="1"/>
    <col min="4079" max="4085" width="5.7109375" style="1" bestFit="1" customWidth="1"/>
    <col min="4086" max="4086" width="10.28515625" style="1" bestFit="1" customWidth="1"/>
    <col min="4087" max="4087" width="8.140625" style="1" bestFit="1" customWidth="1"/>
    <col min="4088" max="4088" width="8.85546875" style="1" bestFit="1" customWidth="1"/>
    <col min="4089" max="4089" width="8.5703125" style="1" bestFit="1" customWidth="1"/>
    <col min="4090" max="4091" width="11" style="1" bestFit="1" customWidth="1"/>
    <col min="4092" max="4092" width="8" style="1" bestFit="1" customWidth="1"/>
    <col min="4093" max="4094" width="10" style="1" customWidth="1"/>
    <col min="4095" max="4096" width="6" style="1" bestFit="1" customWidth="1"/>
    <col min="4097" max="4098" width="9.140625" style="1"/>
    <col min="4099" max="4099" width="9.85546875" style="1" bestFit="1" customWidth="1"/>
    <col min="4100" max="4328" width="9.140625" style="1"/>
    <col min="4329" max="4329" width="4.85546875" style="1" customWidth="1"/>
    <col min="4330" max="4330" width="21.5703125" style="1" bestFit="1" customWidth="1"/>
    <col min="4331" max="4331" width="15.85546875" style="1" bestFit="1" customWidth="1"/>
    <col min="4332" max="4332" width="5.85546875" style="1" customWidth="1"/>
    <col min="4333" max="4334" width="8" style="1" bestFit="1" customWidth="1"/>
    <col min="4335" max="4341" width="5.7109375" style="1" bestFit="1" customWidth="1"/>
    <col min="4342" max="4342" width="10.28515625" style="1" bestFit="1" customWidth="1"/>
    <col min="4343" max="4343" width="8.140625" style="1" bestFit="1" customWidth="1"/>
    <col min="4344" max="4344" width="8.85546875" style="1" bestFit="1" customWidth="1"/>
    <col min="4345" max="4345" width="8.5703125" style="1" bestFit="1" customWidth="1"/>
    <col min="4346" max="4347" width="11" style="1" bestFit="1" customWidth="1"/>
    <col min="4348" max="4348" width="8" style="1" bestFit="1" customWidth="1"/>
    <col min="4349" max="4350" width="10" style="1" customWidth="1"/>
    <col min="4351" max="4352" width="6" style="1" bestFit="1" customWidth="1"/>
    <col min="4353" max="4354" width="9.140625" style="1"/>
    <col min="4355" max="4355" width="9.85546875" style="1" bestFit="1" customWidth="1"/>
    <col min="4356" max="4584" width="9.140625" style="1"/>
    <col min="4585" max="4585" width="4.85546875" style="1" customWidth="1"/>
    <col min="4586" max="4586" width="21.5703125" style="1" bestFit="1" customWidth="1"/>
    <col min="4587" max="4587" width="15.85546875" style="1" bestFit="1" customWidth="1"/>
    <col min="4588" max="4588" width="5.85546875" style="1" customWidth="1"/>
    <col min="4589" max="4590" width="8" style="1" bestFit="1" customWidth="1"/>
    <col min="4591" max="4597" width="5.7109375" style="1" bestFit="1" customWidth="1"/>
    <col min="4598" max="4598" width="10.28515625" style="1" bestFit="1" customWidth="1"/>
    <col min="4599" max="4599" width="8.140625" style="1" bestFit="1" customWidth="1"/>
    <col min="4600" max="4600" width="8.85546875" style="1" bestFit="1" customWidth="1"/>
    <col min="4601" max="4601" width="8.5703125" style="1" bestFit="1" customWidth="1"/>
    <col min="4602" max="4603" width="11" style="1" bestFit="1" customWidth="1"/>
    <col min="4604" max="4604" width="8" style="1" bestFit="1" customWidth="1"/>
    <col min="4605" max="4606" width="10" style="1" customWidth="1"/>
    <col min="4607" max="4608" width="6" style="1" bestFit="1" customWidth="1"/>
    <col min="4609" max="4610" width="9.140625" style="1"/>
    <col min="4611" max="4611" width="9.85546875" style="1" bestFit="1" customWidth="1"/>
    <col min="4612" max="4840" width="9.140625" style="1"/>
    <col min="4841" max="4841" width="4.85546875" style="1" customWidth="1"/>
    <col min="4842" max="4842" width="21.5703125" style="1" bestFit="1" customWidth="1"/>
    <col min="4843" max="4843" width="15.85546875" style="1" bestFit="1" customWidth="1"/>
    <col min="4844" max="4844" width="5.85546875" style="1" customWidth="1"/>
    <col min="4845" max="4846" width="8" style="1" bestFit="1" customWidth="1"/>
    <col min="4847" max="4853" width="5.7109375" style="1" bestFit="1" customWidth="1"/>
    <col min="4854" max="4854" width="10.28515625" style="1" bestFit="1" customWidth="1"/>
    <col min="4855" max="4855" width="8.140625" style="1" bestFit="1" customWidth="1"/>
    <col min="4856" max="4856" width="8.85546875" style="1" bestFit="1" customWidth="1"/>
    <col min="4857" max="4857" width="8.5703125" style="1" bestFit="1" customWidth="1"/>
    <col min="4858" max="4859" width="11" style="1" bestFit="1" customWidth="1"/>
    <col min="4860" max="4860" width="8" style="1" bestFit="1" customWidth="1"/>
    <col min="4861" max="4862" width="10" style="1" customWidth="1"/>
    <col min="4863" max="4864" width="6" style="1" bestFit="1" customWidth="1"/>
    <col min="4865" max="4866" width="9.140625" style="1"/>
    <col min="4867" max="4867" width="9.85546875" style="1" bestFit="1" customWidth="1"/>
    <col min="4868" max="5096" width="9.140625" style="1"/>
    <col min="5097" max="5097" width="4.85546875" style="1" customWidth="1"/>
    <col min="5098" max="5098" width="21.5703125" style="1" bestFit="1" customWidth="1"/>
    <col min="5099" max="5099" width="15.85546875" style="1" bestFit="1" customWidth="1"/>
    <col min="5100" max="5100" width="5.85546875" style="1" customWidth="1"/>
    <col min="5101" max="5102" width="8" style="1" bestFit="1" customWidth="1"/>
    <col min="5103" max="5109" width="5.7109375" style="1" bestFit="1" customWidth="1"/>
    <col min="5110" max="5110" width="10.28515625" style="1" bestFit="1" customWidth="1"/>
    <col min="5111" max="5111" width="8.140625" style="1" bestFit="1" customWidth="1"/>
    <col min="5112" max="5112" width="8.85546875" style="1" bestFit="1" customWidth="1"/>
    <col min="5113" max="5113" width="8.5703125" style="1" bestFit="1" customWidth="1"/>
    <col min="5114" max="5115" width="11" style="1" bestFit="1" customWidth="1"/>
    <col min="5116" max="5116" width="8" style="1" bestFit="1" customWidth="1"/>
    <col min="5117" max="5118" width="10" style="1" customWidth="1"/>
    <col min="5119" max="5120" width="6" style="1" bestFit="1" customWidth="1"/>
    <col min="5121" max="5122" width="9.140625" style="1"/>
    <col min="5123" max="5123" width="9.85546875" style="1" bestFit="1" customWidth="1"/>
    <col min="5124" max="5352" width="9.140625" style="1"/>
    <col min="5353" max="5353" width="4.85546875" style="1" customWidth="1"/>
    <col min="5354" max="5354" width="21.5703125" style="1" bestFit="1" customWidth="1"/>
    <col min="5355" max="5355" width="15.85546875" style="1" bestFit="1" customWidth="1"/>
    <col min="5356" max="5356" width="5.85546875" style="1" customWidth="1"/>
    <col min="5357" max="5358" width="8" style="1" bestFit="1" customWidth="1"/>
    <col min="5359" max="5365" width="5.7109375" style="1" bestFit="1" customWidth="1"/>
    <col min="5366" max="5366" width="10.28515625" style="1" bestFit="1" customWidth="1"/>
    <col min="5367" max="5367" width="8.140625" style="1" bestFit="1" customWidth="1"/>
    <col min="5368" max="5368" width="8.85546875" style="1" bestFit="1" customWidth="1"/>
    <col min="5369" max="5369" width="8.5703125" style="1" bestFit="1" customWidth="1"/>
    <col min="5370" max="5371" width="11" style="1" bestFit="1" customWidth="1"/>
    <col min="5372" max="5372" width="8" style="1" bestFit="1" customWidth="1"/>
    <col min="5373" max="5374" width="10" style="1" customWidth="1"/>
    <col min="5375" max="5376" width="6" style="1" bestFit="1" customWidth="1"/>
    <col min="5377" max="5378" width="9.140625" style="1"/>
    <col min="5379" max="5379" width="9.85546875" style="1" bestFit="1" customWidth="1"/>
    <col min="5380" max="5608" width="9.140625" style="1"/>
    <col min="5609" max="5609" width="4.85546875" style="1" customWidth="1"/>
    <col min="5610" max="5610" width="21.5703125" style="1" bestFit="1" customWidth="1"/>
    <col min="5611" max="5611" width="15.85546875" style="1" bestFit="1" customWidth="1"/>
    <col min="5612" max="5612" width="5.85546875" style="1" customWidth="1"/>
    <col min="5613" max="5614" width="8" style="1" bestFit="1" customWidth="1"/>
    <col min="5615" max="5621" width="5.7109375" style="1" bestFit="1" customWidth="1"/>
    <col min="5622" max="5622" width="10.28515625" style="1" bestFit="1" customWidth="1"/>
    <col min="5623" max="5623" width="8.140625" style="1" bestFit="1" customWidth="1"/>
    <col min="5624" max="5624" width="8.85546875" style="1" bestFit="1" customWidth="1"/>
    <col min="5625" max="5625" width="8.5703125" style="1" bestFit="1" customWidth="1"/>
    <col min="5626" max="5627" width="11" style="1" bestFit="1" customWidth="1"/>
    <col min="5628" max="5628" width="8" style="1" bestFit="1" customWidth="1"/>
    <col min="5629" max="5630" width="10" style="1" customWidth="1"/>
    <col min="5631" max="5632" width="6" style="1" bestFit="1" customWidth="1"/>
    <col min="5633" max="5634" width="9.140625" style="1"/>
    <col min="5635" max="5635" width="9.85546875" style="1" bestFit="1" customWidth="1"/>
    <col min="5636" max="5864" width="9.140625" style="1"/>
    <col min="5865" max="5865" width="4.85546875" style="1" customWidth="1"/>
    <col min="5866" max="5866" width="21.5703125" style="1" bestFit="1" customWidth="1"/>
    <col min="5867" max="5867" width="15.85546875" style="1" bestFit="1" customWidth="1"/>
    <col min="5868" max="5868" width="5.85546875" style="1" customWidth="1"/>
    <col min="5869" max="5870" width="8" style="1" bestFit="1" customWidth="1"/>
    <col min="5871" max="5877" width="5.7109375" style="1" bestFit="1" customWidth="1"/>
    <col min="5878" max="5878" width="10.28515625" style="1" bestFit="1" customWidth="1"/>
    <col min="5879" max="5879" width="8.140625" style="1" bestFit="1" customWidth="1"/>
    <col min="5880" max="5880" width="8.85546875" style="1" bestFit="1" customWidth="1"/>
    <col min="5881" max="5881" width="8.5703125" style="1" bestFit="1" customWidth="1"/>
    <col min="5882" max="5883" width="11" style="1" bestFit="1" customWidth="1"/>
    <col min="5884" max="5884" width="8" style="1" bestFit="1" customWidth="1"/>
    <col min="5885" max="5886" width="10" style="1" customWidth="1"/>
    <col min="5887" max="5888" width="6" style="1" bestFit="1" customWidth="1"/>
    <col min="5889" max="5890" width="9.140625" style="1"/>
    <col min="5891" max="5891" width="9.85546875" style="1" bestFit="1" customWidth="1"/>
    <col min="5892" max="6120" width="9.140625" style="1"/>
    <col min="6121" max="6121" width="4.85546875" style="1" customWidth="1"/>
    <col min="6122" max="6122" width="21.5703125" style="1" bestFit="1" customWidth="1"/>
    <col min="6123" max="6123" width="15.85546875" style="1" bestFit="1" customWidth="1"/>
    <col min="6124" max="6124" width="5.85546875" style="1" customWidth="1"/>
    <col min="6125" max="6126" width="8" style="1" bestFit="1" customWidth="1"/>
    <col min="6127" max="6133" width="5.7109375" style="1" bestFit="1" customWidth="1"/>
    <col min="6134" max="6134" width="10.28515625" style="1" bestFit="1" customWidth="1"/>
    <col min="6135" max="6135" width="8.140625" style="1" bestFit="1" customWidth="1"/>
    <col min="6136" max="6136" width="8.85546875" style="1" bestFit="1" customWidth="1"/>
    <col min="6137" max="6137" width="8.5703125" style="1" bestFit="1" customWidth="1"/>
    <col min="6138" max="6139" width="11" style="1" bestFit="1" customWidth="1"/>
    <col min="6140" max="6140" width="8" style="1" bestFit="1" customWidth="1"/>
    <col min="6141" max="6142" width="10" style="1" customWidth="1"/>
    <col min="6143" max="6144" width="6" style="1" bestFit="1" customWidth="1"/>
    <col min="6145" max="6146" width="9.140625" style="1"/>
    <col min="6147" max="6147" width="9.85546875" style="1" bestFit="1" customWidth="1"/>
    <col min="6148" max="6376" width="9.140625" style="1"/>
    <col min="6377" max="6377" width="4.85546875" style="1" customWidth="1"/>
    <col min="6378" max="6378" width="21.5703125" style="1" bestFit="1" customWidth="1"/>
    <col min="6379" max="6379" width="15.85546875" style="1" bestFit="1" customWidth="1"/>
    <col min="6380" max="6380" width="5.85546875" style="1" customWidth="1"/>
    <col min="6381" max="6382" width="8" style="1" bestFit="1" customWidth="1"/>
    <col min="6383" max="6389" width="5.7109375" style="1" bestFit="1" customWidth="1"/>
    <col min="6390" max="6390" width="10.28515625" style="1" bestFit="1" customWidth="1"/>
    <col min="6391" max="6391" width="8.140625" style="1" bestFit="1" customWidth="1"/>
    <col min="6392" max="6392" width="8.85546875" style="1" bestFit="1" customWidth="1"/>
    <col min="6393" max="6393" width="8.5703125" style="1" bestFit="1" customWidth="1"/>
    <col min="6394" max="6395" width="11" style="1" bestFit="1" customWidth="1"/>
    <col min="6396" max="6396" width="8" style="1" bestFit="1" customWidth="1"/>
    <col min="6397" max="6398" width="10" style="1" customWidth="1"/>
    <col min="6399" max="6400" width="6" style="1" bestFit="1" customWidth="1"/>
    <col min="6401" max="6402" width="9.140625" style="1"/>
    <col min="6403" max="6403" width="9.85546875" style="1" bestFit="1" customWidth="1"/>
    <col min="6404" max="6632" width="9.140625" style="1"/>
    <col min="6633" max="6633" width="4.85546875" style="1" customWidth="1"/>
    <col min="6634" max="6634" width="21.5703125" style="1" bestFit="1" customWidth="1"/>
    <col min="6635" max="6635" width="15.85546875" style="1" bestFit="1" customWidth="1"/>
    <col min="6636" max="6636" width="5.85546875" style="1" customWidth="1"/>
    <col min="6637" max="6638" width="8" style="1" bestFit="1" customWidth="1"/>
    <col min="6639" max="6645" width="5.7109375" style="1" bestFit="1" customWidth="1"/>
    <col min="6646" max="6646" width="10.28515625" style="1" bestFit="1" customWidth="1"/>
    <col min="6647" max="6647" width="8.140625" style="1" bestFit="1" customWidth="1"/>
    <col min="6648" max="6648" width="8.85546875" style="1" bestFit="1" customWidth="1"/>
    <col min="6649" max="6649" width="8.5703125" style="1" bestFit="1" customWidth="1"/>
    <col min="6650" max="6651" width="11" style="1" bestFit="1" customWidth="1"/>
    <col min="6652" max="6652" width="8" style="1" bestFit="1" customWidth="1"/>
    <col min="6653" max="6654" width="10" style="1" customWidth="1"/>
    <col min="6655" max="6656" width="6" style="1" bestFit="1" customWidth="1"/>
    <col min="6657" max="6658" width="9.140625" style="1"/>
    <col min="6659" max="6659" width="9.85546875" style="1" bestFit="1" customWidth="1"/>
    <col min="6660" max="6888" width="9.140625" style="1"/>
    <col min="6889" max="6889" width="4.85546875" style="1" customWidth="1"/>
    <col min="6890" max="6890" width="21.5703125" style="1" bestFit="1" customWidth="1"/>
    <col min="6891" max="6891" width="15.85546875" style="1" bestFit="1" customWidth="1"/>
    <col min="6892" max="6892" width="5.85546875" style="1" customWidth="1"/>
    <col min="6893" max="6894" width="8" style="1" bestFit="1" customWidth="1"/>
    <col min="6895" max="6901" width="5.7109375" style="1" bestFit="1" customWidth="1"/>
    <col min="6902" max="6902" width="10.28515625" style="1" bestFit="1" customWidth="1"/>
    <col min="6903" max="6903" width="8.140625" style="1" bestFit="1" customWidth="1"/>
    <col min="6904" max="6904" width="8.85546875" style="1" bestFit="1" customWidth="1"/>
    <col min="6905" max="6905" width="8.5703125" style="1" bestFit="1" customWidth="1"/>
    <col min="6906" max="6907" width="11" style="1" bestFit="1" customWidth="1"/>
    <col min="6908" max="6908" width="8" style="1" bestFit="1" customWidth="1"/>
    <col min="6909" max="6910" width="10" style="1" customWidth="1"/>
    <col min="6911" max="6912" width="6" style="1" bestFit="1" customWidth="1"/>
    <col min="6913" max="6914" width="9.140625" style="1"/>
    <col min="6915" max="6915" width="9.85546875" style="1" bestFit="1" customWidth="1"/>
    <col min="6916" max="7144" width="9.140625" style="1"/>
    <col min="7145" max="7145" width="4.85546875" style="1" customWidth="1"/>
    <col min="7146" max="7146" width="21.5703125" style="1" bestFit="1" customWidth="1"/>
    <col min="7147" max="7147" width="15.85546875" style="1" bestFit="1" customWidth="1"/>
    <col min="7148" max="7148" width="5.85546875" style="1" customWidth="1"/>
    <col min="7149" max="7150" width="8" style="1" bestFit="1" customWidth="1"/>
    <col min="7151" max="7157" width="5.7109375" style="1" bestFit="1" customWidth="1"/>
    <col min="7158" max="7158" width="10.28515625" style="1" bestFit="1" customWidth="1"/>
    <col min="7159" max="7159" width="8.140625" style="1" bestFit="1" customWidth="1"/>
    <col min="7160" max="7160" width="8.85546875" style="1" bestFit="1" customWidth="1"/>
    <col min="7161" max="7161" width="8.5703125" style="1" bestFit="1" customWidth="1"/>
    <col min="7162" max="7163" width="11" style="1" bestFit="1" customWidth="1"/>
    <col min="7164" max="7164" width="8" style="1" bestFit="1" customWidth="1"/>
    <col min="7165" max="7166" width="10" style="1" customWidth="1"/>
    <col min="7167" max="7168" width="6" style="1" bestFit="1" customWidth="1"/>
    <col min="7169" max="7170" width="9.140625" style="1"/>
    <col min="7171" max="7171" width="9.85546875" style="1" bestFit="1" customWidth="1"/>
    <col min="7172" max="7400" width="9.140625" style="1"/>
    <col min="7401" max="7401" width="4.85546875" style="1" customWidth="1"/>
    <col min="7402" max="7402" width="21.5703125" style="1" bestFit="1" customWidth="1"/>
    <col min="7403" max="7403" width="15.85546875" style="1" bestFit="1" customWidth="1"/>
    <col min="7404" max="7404" width="5.85546875" style="1" customWidth="1"/>
    <col min="7405" max="7406" width="8" style="1" bestFit="1" customWidth="1"/>
    <col min="7407" max="7413" width="5.7109375" style="1" bestFit="1" customWidth="1"/>
    <col min="7414" max="7414" width="10.28515625" style="1" bestFit="1" customWidth="1"/>
    <col min="7415" max="7415" width="8.140625" style="1" bestFit="1" customWidth="1"/>
    <col min="7416" max="7416" width="8.85546875" style="1" bestFit="1" customWidth="1"/>
    <col min="7417" max="7417" width="8.5703125" style="1" bestFit="1" customWidth="1"/>
    <col min="7418" max="7419" width="11" style="1" bestFit="1" customWidth="1"/>
    <col min="7420" max="7420" width="8" style="1" bestFit="1" customWidth="1"/>
    <col min="7421" max="7422" width="10" style="1" customWidth="1"/>
    <col min="7423" max="7424" width="6" style="1" bestFit="1" customWidth="1"/>
    <col min="7425" max="7426" width="9.140625" style="1"/>
    <col min="7427" max="7427" width="9.85546875" style="1" bestFit="1" customWidth="1"/>
    <col min="7428" max="7656" width="9.140625" style="1"/>
    <col min="7657" max="7657" width="4.85546875" style="1" customWidth="1"/>
    <col min="7658" max="7658" width="21.5703125" style="1" bestFit="1" customWidth="1"/>
    <col min="7659" max="7659" width="15.85546875" style="1" bestFit="1" customWidth="1"/>
    <col min="7660" max="7660" width="5.85546875" style="1" customWidth="1"/>
    <col min="7661" max="7662" width="8" style="1" bestFit="1" customWidth="1"/>
    <col min="7663" max="7669" width="5.7109375" style="1" bestFit="1" customWidth="1"/>
    <col min="7670" max="7670" width="10.28515625" style="1" bestFit="1" customWidth="1"/>
    <col min="7671" max="7671" width="8.140625" style="1" bestFit="1" customWidth="1"/>
    <col min="7672" max="7672" width="8.85546875" style="1" bestFit="1" customWidth="1"/>
    <col min="7673" max="7673" width="8.5703125" style="1" bestFit="1" customWidth="1"/>
    <col min="7674" max="7675" width="11" style="1" bestFit="1" customWidth="1"/>
    <col min="7676" max="7676" width="8" style="1" bestFit="1" customWidth="1"/>
    <col min="7677" max="7678" width="10" style="1" customWidth="1"/>
    <col min="7679" max="7680" width="6" style="1" bestFit="1" customWidth="1"/>
    <col min="7681" max="7682" width="9.140625" style="1"/>
    <col min="7683" max="7683" width="9.85546875" style="1" bestFit="1" customWidth="1"/>
    <col min="7684" max="7912" width="9.140625" style="1"/>
    <col min="7913" max="7913" width="4.85546875" style="1" customWidth="1"/>
    <col min="7914" max="7914" width="21.5703125" style="1" bestFit="1" customWidth="1"/>
    <col min="7915" max="7915" width="15.85546875" style="1" bestFit="1" customWidth="1"/>
    <col min="7916" max="7916" width="5.85546875" style="1" customWidth="1"/>
    <col min="7917" max="7918" width="8" style="1" bestFit="1" customWidth="1"/>
    <col min="7919" max="7925" width="5.7109375" style="1" bestFit="1" customWidth="1"/>
    <col min="7926" max="7926" width="10.28515625" style="1" bestFit="1" customWidth="1"/>
    <col min="7927" max="7927" width="8.140625" style="1" bestFit="1" customWidth="1"/>
    <col min="7928" max="7928" width="8.85546875" style="1" bestFit="1" customWidth="1"/>
    <col min="7929" max="7929" width="8.5703125" style="1" bestFit="1" customWidth="1"/>
    <col min="7930" max="7931" width="11" style="1" bestFit="1" customWidth="1"/>
    <col min="7932" max="7932" width="8" style="1" bestFit="1" customWidth="1"/>
    <col min="7933" max="7934" width="10" style="1" customWidth="1"/>
    <col min="7935" max="7936" width="6" style="1" bestFit="1" customWidth="1"/>
    <col min="7937" max="7938" width="9.140625" style="1"/>
    <col min="7939" max="7939" width="9.85546875" style="1" bestFit="1" customWidth="1"/>
    <col min="7940" max="8168" width="9.140625" style="1"/>
    <col min="8169" max="8169" width="4.85546875" style="1" customWidth="1"/>
    <col min="8170" max="8170" width="21.5703125" style="1" bestFit="1" customWidth="1"/>
    <col min="8171" max="8171" width="15.85546875" style="1" bestFit="1" customWidth="1"/>
    <col min="8172" max="8172" width="5.85546875" style="1" customWidth="1"/>
    <col min="8173" max="8174" width="8" style="1" bestFit="1" customWidth="1"/>
    <col min="8175" max="8181" width="5.7109375" style="1" bestFit="1" customWidth="1"/>
    <col min="8182" max="8182" width="10.28515625" style="1" bestFit="1" customWidth="1"/>
    <col min="8183" max="8183" width="8.140625" style="1" bestFit="1" customWidth="1"/>
    <col min="8184" max="8184" width="8.85546875" style="1" bestFit="1" customWidth="1"/>
    <col min="8185" max="8185" width="8.5703125" style="1" bestFit="1" customWidth="1"/>
    <col min="8186" max="8187" width="11" style="1" bestFit="1" customWidth="1"/>
    <col min="8188" max="8188" width="8" style="1" bestFit="1" customWidth="1"/>
    <col min="8189" max="8190" width="10" style="1" customWidth="1"/>
    <col min="8191" max="8192" width="6" style="1" bestFit="1" customWidth="1"/>
    <col min="8193" max="8194" width="9.140625" style="1"/>
    <col min="8195" max="8195" width="9.85546875" style="1" bestFit="1" customWidth="1"/>
    <col min="8196" max="8424" width="9.140625" style="1"/>
    <col min="8425" max="8425" width="4.85546875" style="1" customWidth="1"/>
    <col min="8426" max="8426" width="21.5703125" style="1" bestFit="1" customWidth="1"/>
    <col min="8427" max="8427" width="15.85546875" style="1" bestFit="1" customWidth="1"/>
    <col min="8428" max="8428" width="5.85546875" style="1" customWidth="1"/>
    <col min="8429" max="8430" width="8" style="1" bestFit="1" customWidth="1"/>
    <col min="8431" max="8437" width="5.7109375" style="1" bestFit="1" customWidth="1"/>
    <col min="8438" max="8438" width="10.28515625" style="1" bestFit="1" customWidth="1"/>
    <col min="8439" max="8439" width="8.140625" style="1" bestFit="1" customWidth="1"/>
    <col min="8440" max="8440" width="8.85546875" style="1" bestFit="1" customWidth="1"/>
    <col min="8441" max="8441" width="8.5703125" style="1" bestFit="1" customWidth="1"/>
    <col min="8442" max="8443" width="11" style="1" bestFit="1" customWidth="1"/>
    <col min="8444" max="8444" width="8" style="1" bestFit="1" customWidth="1"/>
    <col min="8445" max="8446" width="10" style="1" customWidth="1"/>
    <col min="8447" max="8448" width="6" style="1" bestFit="1" customWidth="1"/>
    <col min="8449" max="8450" width="9.140625" style="1"/>
    <col min="8451" max="8451" width="9.85546875" style="1" bestFit="1" customWidth="1"/>
    <col min="8452" max="8680" width="9.140625" style="1"/>
    <col min="8681" max="8681" width="4.85546875" style="1" customWidth="1"/>
    <col min="8682" max="8682" width="21.5703125" style="1" bestFit="1" customWidth="1"/>
    <col min="8683" max="8683" width="15.85546875" style="1" bestFit="1" customWidth="1"/>
    <col min="8684" max="8684" width="5.85546875" style="1" customWidth="1"/>
    <col min="8685" max="8686" width="8" style="1" bestFit="1" customWidth="1"/>
    <col min="8687" max="8693" width="5.7109375" style="1" bestFit="1" customWidth="1"/>
    <col min="8694" max="8694" width="10.28515625" style="1" bestFit="1" customWidth="1"/>
    <col min="8695" max="8695" width="8.140625" style="1" bestFit="1" customWidth="1"/>
    <col min="8696" max="8696" width="8.85546875" style="1" bestFit="1" customWidth="1"/>
    <col min="8697" max="8697" width="8.5703125" style="1" bestFit="1" customWidth="1"/>
    <col min="8698" max="8699" width="11" style="1" bestFit="1" customWidth="1"/>
    <col min="8700" max="8700" width="8" style="1" bestFit="1" customWidth="1"/>
    <col min="8701" max="8702" width="10" style="1" customWidth="1"/>
    <col min="8703" max="8704" width="6" style="1" bestFit="1" customWidth="1"/>
    <col min="8705" max="8706" width="9.140625" style="1"/>
    <col min="8707" max="8707" width="9.85546875" style="1" bestFit="1" customWidth="1"/>
    <col min="8708" max="8936" width="9.140625" style="1"/>
    <col min="8937" max="8937" width="4.85546875" style="1" customWidth="1"/>
    <col min="8938" max="8938" width="21.5703125" style="1" bestFit="1" customWidth="1"/>
    <col min="8939" max="8939" width="15.85546875" style="1" bestFit="1" customWidth="1"/>
    <col min="8940" max="8940" width="5.85546875" style="1" customWidth="1"/>
    <col min="8941" max="8942" width="8" style="1" bestFit="1" customWidth="1"/>
    <col min="8943" max="8949" width="5.7109375" style="1" bestFit="1" customWidth="1"/>
    <col min="8950" max="8950" width="10.28515625" style="1" bestFit="1" customWidth="1"/>
    <col min="8951" max="8951" width="8.140625" style="1" bestFit="1" customWidth="1"/>
    <col min="8952" max="8952" width="8.85546875" style="1" bestFit="1" customWidth="1"/>
    <col min="8953" max="8953" width="8.5703125" style="1" bestFit="1" customWidth="1"/>
    <col min="8954" max="8955" width="11" style="1" bestFit="1" customWidth="1"/>
    <col min="8956" max="8956" width="8" style="1" bestFit="1" customWidth="1"/>
    <col min="8957" max="8958" width="10" style="1" customWidth="1"/>
    <col min="8959" max="8960" width="6" style="1" bestFit="1" customWidth="1"/>
    <col min="8961" max="8962" width="9.140625" style="1"/>
    <col min="8963" max="8963" width="9.85546875" style="1" bestFit="1" customWidth="1"/>
    <col min="8964" max="9192" width="9.140625" style="1"/>
    <col min="9193" max="9193" width="4.85546875" style="1" customWidth="1"/>
    <col min="9194" max="9194" width="21.5703125" style="1" bestFit="1" customWidth="1"/>
    <col min="9195" max="9195" width="15.85546875" style="1" bestFit="1" customWidth="1"/>
    <col min="9196" max="9196" width="5.85546875" style="1" customWidth="1"/>
    <col min="9197" max="9198" width="8" style="1" bestFit="1" customWidth="1"/>
    <col min="9199" max="9205" width="5.7109375" style="1" bestFit="1" customWidth="1"/>
    <col min="9206" max="9206" width="10.28515625" style="1" bestFit="1" customWidth="1"/>
    <col min="9207" max="9207" width="8.140625" style="1" bestFit="1" customWidth="1"/>
    <col min="9208" max="9208" width="8.85546875" style="1" bestFit="1" customWidth="1"/>
    <col min="9209" max="9209" width="8.5703125" style="1" bestFit="1" customWidth="1"/>
    <col min="9210" max="9211" width="11" style="1" bestFit="1" customWidth="1"/>
    <col min="9212" max="9212" width="8" style="1" bestFit="1" customWidth="1"/>
    <col min="9213" max="9214" width="10" style="1" customWidth="1"/>
    <col min="9215" max="9216" width="6" style="1" bestFit="1" customWidth="1"/>
    <col min="9217" max="9218" width="9.140625" style="1"/>
    <col min="9219" max="9219" width="9.85546875" style="1" bestFit="1" customWidth="1"/>
    <col min="9220" max="9448" width="9.140625" style="1"/>
    <col min="9449" max="9449" width="4.85546875" style="1" customWidth="1"/>
    <col min="9450" max="9450" width="21.5703125" style="1" bestFit="1" customWidth="1"/>
    <col min="9451" max="9451" width="15.85546875" style="1" bestFit="1" customWidth="1"/>
    <col min="9452" max="9452" width="5.85546875" style="1" customWidth="1"/>
    <col min="9453" max="9454" width="8" style="1" bestFit="1" customWidth="1"/>
    <col min="9455" max="9461" width="5.7109375" style="1" bestFit="1" customWidth="1"/>
    <col min="9462" max="9462" width="10.28515625" style="1" bestFit="1" customWidth="1"/>
    <col min="9463" max="9463" width="8.140625" style="1" bestFit="1" customWidth="1"/>
    <col min="9464" max="9464" width="8.85546875" style="1" bestFit="1" customWidth="1"/>
    <col min="9465" max="9465" width="8.5703125" style="1" bestFit="1" customWidth="1"/>
    <col min="9466" max="9467" width="11" style="1" bestFit="1" customWidth="1"/>
    <col min="9468" max="9468" width="8" style="1" bestFit="1" customWidth="1"/>
    <col min="9469" max="9470" width="10" style="1" customWidth="1"/>
    <col min="9471" max="9472" width="6" style="1" bestFit="1" customWidth="1"/>
    <col min="9473" max="9474" width="9.140625" style="1"/>
    <col min="9475" max="9475" width="9.85546875" style="1" bestFit="1" customWidth="1"/>
    <col min="9476" max="9704" width="9.140625" style="1"/>
    <col min="9705" max="9705" width="4.85546875" style="1" customWidth="1"/>
    <col min="9706" max="9706" width="21.5703125" style="1" bestFit="1" customWidth="1"/>
    <col min="9707" max="9707" width="15.85546875" style="1" bestFit="1" customWidth="1"/>
    <col min="9708" max="9708" width="5.85546875" style="1" customWidth="1"/>
    <col min="9709" max="9710" width="8" style="1" bestFit="1" customWidth="1"/>
    <col min="9711" max="9717" width="5.7109375" style="1" bestFit="1" customWidth="1"/>
    <col min="9718" max="9718" width="10.28515625" style="1" bestFit="1" customWidth="1"/>
    <col min="9719" max="9719" width="8.140625" style="1" bestFit="1" customWidth="1"/>
    <col min="9720" max="9720" width="8.85546875" style="1" bestFit="1" customWidth="1"/>
    <col min="9721" max="9721" width="8.5703125" style="1" bestFit="1" customWidth="1"/>
    <col min="9722" max="9723" width="11" style="1" bestFit="1" customWidth="1"/>
    <col min="9724" max="9724" width="8" style="1" bestFit="1" customWidth="1"/>
    <col min="9725" max="9726" width="10" style="1" customWidth="1"/>
    <col min="9727" max="9728" width="6" style="1" bestFit="1" customWidth="1"/>
    <col min="9729" max="9730" width="9.140625" style="1"/>
    <col min="9731" max="9731" width="9.85546875" style="1" bestFit="1" customWidth="1"/>
    <col min="9732" max="9960" width="9.140625" style="1"/>
    <col min="9961" max="9961" width="4.85546875" style="1" customWidth="1"/>
    <col min="9962" max="9962" width="21.5703125" style="1" bestFit="1" customWidth="1"/>
    <col min="9963" max="9963" width="15.85546875" style="1" bestFit="1" customWidth="1"/>
    <col min="9964" max="9964" width="5.85546875" style="1" customWidth="1"/>
    <col min="9965" max="9966" width="8" style="1" bestFit="1" customWidth="1"/>
    <col min="9967" max="9973" width="5.7109375" style="1" bestFit="1" customWidth="1"/>
    <col min="9974" max="9974" width="10.28515625" style="1" bestFit="1" customWidth="1"/>
    <col min="9975" max="9975" width="8.140625" style="1" bestFit="1" customWidth="1"/>
    <col min="9976" max="9976" width="8.85546875" style="1" bestFit="1" customWidth="1"/>
    <col min="9977" max="9977" width="8.5703125" style="1" bestFit="1" customWidth="1"/>
    <col min="9978" max="9979" width="11" style="1" bestFit="1" customWidth="1"/>
    <col min="9980" max="9980" width="8" style="1" bestFit="1" customWidth="1"/>
    <col min="9981" max="9982" width="10" style="1" customWidth="1"/>
    <col min="9983" max="9984" width="6" style="1" bestFit="1" customWidth="1"/>
    <col min="9985" max="9986" width="9.140625" style="1"/>
    <col min="9987" max="9987" width="9.85546875" style="1" bestFit="1" customWidth="1"/>
    <col min="9988" max="10216" width="9.140625" style="1"/>
    <col min="10217" max="10217" width="4.85546875" style="1" customWidth="1"/>
    <col min="10218" max="10218" width="21.5703125" style="1" bestFit="1" customWidth="1"/>
    <col min="10219" max="10219" width="15.85546875" style="1" bestFit="1" customWidth="1"/>
    <col min="10220" max="10220" width="5.85546875" style="1" customWidth="1"/>
    <col min="10221" max="10222" width="8" style="1" bestFit="1" customWidth="1"/>
    <col min="10223" max="10229" width="5.7109375" style="1" bestFit="1" customWidth="1"/>
    <col min="10230" max="10230" width="10.28515625" style="1" bestFit="1" customWidth="1"/>
    <col min="10231" max="10231" width="8.140625" style="1" bestFit="1" customWidth="1"/>
    <col min="10232" max="10232" width="8.85546875" style="1" bestFit="1" customWidth="1"/>
    <col min="10233" max="10233" width="8.5703125" style="1" bestFit="1" customWidth="1"/>
    <col min="10234" max="10235" width="11" style="1" bestFit="1" customWidth="1"/>
    <col min="10236" max="10236" width="8" style="1" bestFit="1" customWidth="1"/>
    <col min="10237" max="10238" width="10" style="1" customWidth="1"/>
    <col min="10239" max="10240" width="6" style="1" bestFit="1" customWidth="1"/>
    <col min="10241" max="10242" width="9.140625" style="1"/>
    <col min="10243" max="10243" width="9.85546875" style="1" bestFit="1" customWidth="1"/>
    <col min="10244" max="10472" width="9.140625" style="1"/>
    <col min="10473" max="10473" width="4.85546875" style="1" customWidth="1"/>
    <col min="10474" max="10474" width="21.5703125" style="1" bestFit="1" customWidth="1"/>
    <col min="10475" max="10475" width="15.85546875" style="1" bestFit="1" customWidth="1"/>
    <col min="10476" max="10476" width="5.85546875" style="1" customWidth="1"/>
    <col min="10477" max="10478" width="8" style="1" bestFit="1" customWidth="1"/>
    <col min="10479" max="10485" width="5.7109375" style="1" bestFit="1" customWidth="1"/>
    <col min="10486" max="10486" width="10.28515625" style="1" bestFit="1" customWidth="1"/>
    <col min="10487" max="10487" width="8.140625" style="1" bestFit="1" customWidth="1"/>
    <col min="10488" max="10488" width="8.85546875" style="1" bestFit="1" customWidth="1"/>
    <col min="10489" max="10489" width="8.5703125" style="1" bestFit="1" customWidth="1"/>
    <col min="10490" max="10491" width="11" style="1" bestFit="1" customWidth="1"/>
    <col min="10492" max="10492" width="8" style="1" bestFit="1" customWidth="1"/>
    <col min="10493" max="10494" width="10" style="1" customWidth="1"/>
    <col min="10495" max="10496" width="6" style="1" bestFit="1" customWidth="1"/>
    <col min="10497" max="10498" width="9.140625" style="1"/>
    <col min="10499" max="10499" width="9.85546875" style="1" bestFit="1" customWidth="1"/>
    <col min="10500" max="10728" width="9.140625" style="1"/>
    <col min="10729" max="10729" width="4.85546875" style="1" customWidth="1"/>
    <col min="10730" max="10730" width="21.5703125" style="1" bestFit="1" customWidth="1"/>
    <col min="10731" max="10731" width="15.85546875" style="1" bestFit="1" customWidth="1"/>
    <col min="10732" max="10732" width="5.85546875" style="1" customWidth="1"/>
    <col min="10733" max="10734" width="8" style="1" bestFit="1" customWidth="1"/>
    <col min="10735" max="10741" width="5.7109375" style="1" bestFit="1" customWidth="1"/>
    <col min="10742" max="10742" width="10.28515625" style="1" bestFit="1" customWidth="1"/>
    <col min="10743" max="10743" width="8.140625" style="1" bestFit="1" customWidth="1"/>
    <col min="10744" max="10744" width="8.85546875" style="1" bestFit="1" customWidth="1"/>
    <col min="10745" max="10745" width="8.5703125" style="1" bestFit="1" customWidth="1"/>
    <col min="10746" max="10747" width="11" style="1" bestFit="1" customWidth="1"/>
    <col min="10748" max="10748" width="8" style="1" bestFit="1" customWidth="1"/>
    <col min="10749" max="10750" width="10" style="1" customWidth="1"/>
    <col min="10751" max="10752" width="6" style="1" bestFit="1" customWidth="1"/>
    <col min="10753" max="10754" width="9.140625" style="1"/>
    <col min="10755" max="10755" width="9.85546875" style="1" bestFit="1" customWidth="1"/>
    <col min="10756" max="10984" width="9.140625" style="1"/>
    <col min="10985" max="10985" width="4.85546875" style="1" customWidth="1"/>
    <col min="10986" max="10986" width="21.5703125" style="1" bestFit="1" customWidth="1"/>
    <col min="10987" max="10987" width="15.85546875" style="1" bestFit="1" customWidth="1"/>
    <col min="10988" max="10988" width="5.85546875" style="1" customWidth="1"/>
    <col min="10989" max="10990" width="8" style="1" bestFit="1" customWidth="1"/>
    <col min="10991" max="10997" width="5.7109375" style="1" bestFit="1" customWidth="1"/>
    <col min="10998" max="10998" width="10.28515625" style="1" bestFit="1" customWidth="1"/>
    <col min="10999" max="10999" width="8.140625" style="1" bestFit="1" customWidth="1"/>
    <col min="11000" max="11000" width="8.85546875" style="1" bestFit="1" customWidth="1"/>
    <col min="11001" max="11001" width="8.5703125" style="1" bestFit="1" customWidth="1"/>
    <col min="11002" max="11003" width="11" style="1" bestFit="1" customWidth="1"/>
    <col min="11004" max="11004" width="8" style="1" bestFit="1" customWidth="1"/>
    <col min="11005" max="11006" width="10" style="1" customWidth="1"/>
    <col min="11007" max="11008" width="6" style="1" bestFit="1" customWidth="1"/>
    <col min="11009" max="11010" width="9.140625" style="1"/>
    <col min="11011" max="11011" width="9.85546875" style="1" bestFit="1" customWidth="1"/>
    <col min="11012" max="11240" width="9.140625" style="1"/>
    <col min="11241" max="11241" width="4.85546875" style="1" customWidth="1"/>
    <col min="11242" max="11242" width="21.5703125" style="1" bestFit="1" customWidth="1"/>
    <col min="11243" max="11243" width="15.85546875" style="1" bestFit="1" customWidth="1"/>
    <col min="11244" max="11244" width="5.85546875" style="1" customWidth="1"/>
    <col min="11245" max="11246" width="8" style="1" bestFit="1" customWidth="1"/>
    <col min="11247" max="11253" width="5.7109375" style="1" bestFit="1" customWidth="1"/>
    <col min="11254" max="11254" width="10.28515625" style="1" bestFit="1" customWidth="1"/>
    <col min="11255" max="11255" width="8.140625" style="1" bestFit="1" customWidth="1"/>
    <col min="11256" max="11256" width="8.85546875" style="1" bestFit="1" customWidth="1"/>
    <col min="11257" max="11257" width="8.5703125" style="1" bestFit="1" customWidth="1"/>
    <col min="11258" max="11259" width="11" style="1" bestFit="1" customWidth="1"/>
    <col min="11260" max="11260" width="8" style="1" bestFit="1" customWidth="1"/>
    <col min="11261" max="11262" width="10" style="1" customWidth="1"/>
    <col min="11263" max="11264" width="6" style="1" bestFit="1" customWidth="1"/>
    <col min="11265" max="11266" width="9.140625" style="1"/>
    <col min="11267" max="11267" width="9.85546875" style="1" bestFit="1" customWidth="1"/>
    <col min="11268" max="11496" width="9.140625" style="1"/>
    <col min="11497" max="11497" width="4.85546875" style="1" customWidth="1"/>
    <col min="11498" max="11498" width="21.5703125" style="1" bestFit="1" customWidth="1"/>
    <col min="11499" max="11499" width="15.85546875" style="1" bestFit="1" customWidth="1"/>
    <col min="11500" max="11500" width="5.85546875" style="1" customWidth="1"/>
    <col min="11501" max="11502" width="8" style="1" bestFit="1" customWidth="1"/>
    <col min="11503" max="11509" width="5.7109375" style="1" bestFit="1" customWidth="1"/>
    <col min="11510" max="11510" width="10.28515625" style="1" bestFit="1" customWidth="1"/>
    <col min="11511" max="11511" width="8.140625" style="1" bestFit="1" customWidth="1"/>
    <col min="11512" max="11512" width="8.85546875" style="1" bestFit="1" customWidth="1"/>
    <col min="11513" max="11513" width="8.5703125" style="1" bestFit="1" customWidth="1"/>
    <col min="11514" max="11515" width="11" style="1" bestFit="1" customWidth="1"/>
    <col min="11516" max="11516" width="8" style="1" bestFit="1" customWidth="1"/>
    <col min="11517" max="11518" width="10" style="1" customWidth="1"/>
    <col min="11519" max="11520" width="6" style="1" bestFit="1" customWidth="1"/>
    <col min="11521" max="11522" width="9.140625" style="1"/>
    <col min="11523" max="11523" width="9.85546875" style="1" bestFit="1" customWidth="1"/>
    <col min="11524" max="11752" width="9.140625" style="1"/>
    <col min="11753" max="11753" width="4.85546875" style="1" customWidth="1"/>
    <col min="11754" max="11754" width="21.5703125" style="1" bestFit="1" customWidth="1"/>
    <col min="11755" max="11755" width="15.85546875" style="1" bestFit="1" customWidth="1"/>
    <col min="11756" max="11756" width="5.85546875" style="1" customWidth="1"/>
    <col min="11757" max="11758" width="8" style="1" bestFit="1" customWidth="1"/>
    <col min="11759" max="11765" width="5.7109375" style="1" bestFit="1" customWidth="1"/>
    <col min="11766" max="11766" width="10.28515625" style="1" bestFit="1" customWidth="1"/>
    <col min="11767" max="11767" width="8.140625" style="1" bestFit="1" customWidth="1"/>
    <col min="11768" max="11768" width="8.85546875" style="1" bestFit="1" customWidth="1"/>
    <col min="11769" max="11769" width="8.5703125" style="1" bestFit="1" customWidth="1"/>
    <col min="11770" max="11771" width="11" style="1" bestFit="1" customWidth="1"/>
    <col min="11772" max="11772" width="8" style="1" bestFit="1" customWidth="1"/>
    <col min="11773" max="11774" width="10" style="1" customWidth="1"/>
    <col min="11775" max="11776" width="6" style="1" bestFit="1" customWidth="1"/>
    <col min="11777" max="11778" width="9.140625" style="1"/>
    <col min="11779" max="11779" width="9.85546875" style="1" bestFit="1" customWidth="1"/>
    <col min="11780" max="12008" width="9.140625" style="1"/>
    <col min="12009" max="12009" width="4.85546875" style="1" customWidth="1"/>
    <col min="12010" max="12010" width="21.5703125" style="1" bestFit="1" customWidth="1"/>
    <col min="12011" max="12011" width="15.85546875" style="1" bestFit="1" customWidth="1"/>
    <col min="12012" max="12012" width="5.85546875" style="1" customWidth="1"/>
    <col min="12013" max="12014" width="8" style="1" bestFit="1" customWidth="1"/>
    <col min="12015" max="12021" width="5.7109375" style="1" bestFit="1" customWidth="1"/>
    <col min="12022" max="12022" width="10.28515625" style="1" bestFit="1" customWidth="1"/>
    <col min="12023" max="12023" width="8.140625" style="1" bestFit="1" customWidth="1"/>
    <col min="12024" max="12024" width="8.85546875" style="1" bestFit="1" customWidth="1"/>
    <col min="12025" max="12025" width="8.5703125" style="1" bestFit="1" customWidth="1"/>
    <col min="12026" max="12027" width="11" style="1" bestFit="1" customWidth="1"/>
    <col min="12028" max="12028" width="8" style="1" bestFit="1" customWidth="1"/>
    <col min="12029" max="12030" width="10" style="1" customWidth="1"/>
    <col min="12031" max="12032" width="6" style="1" bestFit="1" customWidth="1"/>
    <col min="12033" max="12034" width="9.140625" style="1"/>
    <col min="12035" max="12035" width="9.85546875" style="1" bestFit="1" customWidth="1"/>
    <col min="12036" max="12264" width="9.140625" style="1"/>
    <col min="12265" max="12265" width="4.85546875" style="1" customWidth="1"/>
    <col min="12266" max="12266" width="21.5703125" style="1" bestFit="1" customWidth="1"/>
    <col min="12267" max="12267" width="15.85546875" style="1" bestFit="1" customWidth="1"/>
    <col min="12268" max="12268" width="5.85546875" style="1" customWidth="1"/>
    <col min="12269" max="12270" width="8" style="1" bestFit="1" customWidth="1"/>
    <col min="12271" max="12277" width="5.7109375" style="1" bestFit="1" customWidth="1"/>
    <col min="12278" max="12278" width="10.28515625" style="1" bestFit="1" customWidth="1"/>
    <col min="12279" max="12279" width="8.140625" style="1" bestFit="1" customWidth="1"/>
    <col min="12280" max="12280" width="8.85546875" style="1" bestFit="1" customWidth="1"/>
    <col min="12281" max="12281" width="8.5703125" style="1" bestFit="1" customWidth="1"/>
    <col min="12282" max="12283" width="11" style="1" bestFit="1" customWidth="1"/>
    <col min="12284" max="12284" width="8" style="1" bestFit="1" customWidth="1"/>
    <col min="12285" max="12286" width="10" style="1" customWidth="1"/>
    <col min="12287" max="12288" width="6" style="1" bestFit="1" customWidth="1"/>
    <col min="12289" max="12290" width="9.140625" style="1"/>
    <col min="12291" max="12291" width="9.85546875" style="1" bestFit="1" customWidth="1"/>
    <col min="12292" max="12520" width="9.140625" style="1"/>
    <col min="12521" max="12521" width="4.85546875" style="1" customWidth="1"/>
    <col min="12522" max="12522" width="21.5703125" style="1" bestFit="1" customWidth="1"/>
    <col min="12523" max="12523" width="15.85546875" style="1" bestFit="1" customWidth="1"/>
    <col min="12524" max="12524" width="5.85546875" style="1" customWidth="1"/>
    <col min="12525" max="12526" width="8" style="1" bestFit="1" customWidth="1"/>
    <col min="12527" max="12533" width="5.7109375" style="1" bestFit="1" customWidth="1"/>
    <col min="12534" max="12534" width="10.28515625" style="1" bestFit="1" customWidth="1"/>
    <col min="12535" max="12535" width="8.140625" style="1" bestFit="1" customWidth="1"/>
    <col min="12536" max="12536" width="8.85546875" style="1" bestFit="1" customWidth="1"/>
    <col min="12537" max="12537" width="8.5703125" style="1" bestFit="1" customWidth="1"/>
    <col min="12538" max="12539" width="11" style="1" bestFit="1" customWidth="1"/>
    <col min="12540" max="12540" width="8" style="1" bestFit="1" customWidth="1"/>
    <col min="12541" max="12542" width="10" style="1" customWidth="1"/>
    <col min="12543" max="12544" width="6" style="1" bestFit="1" customWidth="1"/>
    <col min="12545" max="12546" width="9.140625" style="1"/>
    <col min="12547" max="12547" width="9.85546875" style="1" bestFit="1" customWidth="1"/>
    <col min="12548" max="12776" width="9.140625" style="1"/>
    <col min="12777" max="12777" width="4.85546875" style="1" customWidth="1"/>
    <col min="12778" max="12778" width="21.5703125" style="1" bestFit="1" customWidth="1"/>
    <col min="12779" max="12779" width="15.85546875" style="1" bestFit="1" customWidth="1"/>
    <col min="12780" max="12780" width="5.85546875" style="1" customWidth="1"/>
    <col min="12781" max="12782" width="8" style="1" bestFit="1" customWidth="1"/>
    <col min="12783" max="12789" width="5.7109375" style="1" bestFit="1" customWidth="1"/>
    <col min="12790" max="12790" width="10.28515625" style="1" bestFit="1" customWidth="1"/>
    <col min="12791" max="12791" width="8.140625" style="1" bestFit="1" customWidth="1"/>
    <col min="12792" max="12792" width="8.85546875" style="1" bestFit="1" customWidth="1"/>
    <col min="12793" max="12793" width="8.5703125" style="1" bestFit="1" customWidth="1"/>
    <col min="12794" max="12795" width="11" style="1" bestFit="1" customWidth="1"/>
    <col min="12796" max="12796" width="8" style="1" bestFit="1" customWidth="1"/>
    <col min="12797" max="12798" width="10" style="1" customWidth="1"/>
    <col min="12799" max="12800" width="6" style="1" bestFit="1" customWidth="1"/>
    <col min="12801" max="12802" width="9.140625" style="1"/>
    <col min="12803" max="12803" width="9.85546875" style="1" bestFit="1" customWidth="1"/>
    <col min="12804" max="13032" width="9.140625" style="1"/>
    <col min="13033" max="13033" width="4.85546875" style="1" customWidth="1"/>
    <col min="13034" max="13034" width="21.5703125" style="1" bestFit="1" customWidth="1"/>
    <col min="13035" max="13035" width="15.85546875" style="1" bestFit="1" customWidth="1"/>
    <col min="13036" max="13036" width="5.85546875" style="1" customWidth="1"/>
    <col min="13037" max="13038" width="8" style="1" bestFit="1" customWidth="1"/>
    <col min="13039" max="13045" width="5.7109375" style="1" bestFit="1" customWidth="1"/>
    <col min="13046" max="13046" width="10.28515625" style="1" bestFit="1" customWidth="1"/>
    <col min="13047" max="13047" width="8.140625" style="1" bestFit="1" customWidth="1"/>
    <col min="13048" max="13048" width="8.85546875" style="1" bestFit="1" customWidth="1"/>
    <col min="13049" max="13049" width="8.5703125" style="1" bestFit="1" customWidth="1"/>
    <col min="13050" max="13051" width="11" style="1" bestFit="1" customWidth="1"/>
    <col min="13052" max="13052" width="8" style="1" bestFit="1" customWidth="1"/>
    <col min="13053" max="13054" width="10" style="1" customWidth="1"/>
    <col min="13055" max="13056" width="6" style="1" bestFit="1" customWidth="1"/>
    <col min="13057" max="13058" width="9.140625" style="1"/>
    <col min="13059" max="13059" width="9.85546875" style="1" bestFit="1" customWidth="1"/>
    <col min="13060" max="13288" width="9.140625" style="1"/>
    <col min="13289" max="13289" width="4.85546875" style="1" customWidth="1"/>
    <col min="13290" max="13290" width="21.5703125" style="1" bestFit="1" customWidth="1"/>
    <col min="13291" max="13291" width="15.85546875" style="1" bestFit="1" customWidth="1"/>
    <col min="13292" max="13292" width="5.85546875" style="1" customWidth="1"/>
    <col min="13293" max="13294" width="8" style="1" bestFit="1" customWidth="1"/>
    <col min="13295" max="13301" width="5.7109375" style="1" bestFit="1" customWidth="1"/>
    <col min="13302" max="13302" width="10.28515625" style="1" bestFit="1" customWidth="1"/>
    <col min="13303" max="13303" width="8.140625" style="1" bestFit="1" customWidth="1"/>
    <col min="13304" max="13304" width="8.85546875" style="1" bestFit="1" customWidth="1"/>
    <col min="13305" max="13305" width="8.5703125" style="1" bestFit="1" customWidth="1"/>
    <col min="13306" max="13307" width="11" style="1" bestFit="1" customWidth="1"/>
    <col min="13308" max="13308" width="8" style="1" bestFit="1" customWidth="1"/>
    <col min="13309" max="13310" width="10" style="1" customWidth="1"/>
    <col min="13311" max="13312" width="6" style="1" bestFit="1" customWidth="1"/>
    <col min="13313" max="13314" width="9.140625" style="1"/>
    <col min="13315" max="13315" width="9.85546875" style="1" bestFit="1" customWidth="1"/>
    <col min="13316" max="13544" width="9.140625" style="1"/>
    <col min="13545" max="13545" width="4.85546875" style="1" customWidth="1"/>
    <col min="13546" max="13546" width="21.5703125" style="1" bestFit="1" customWidth="1"/>
    <col min="13547" max="13547" width="15.85546875" style="1" bestFit="1" customWidth="1"/>
    <col min="13548" max="13548" width="5.85546875" style="1" customWidth="1"/>
    <col min="13549" max="13550" width="8" style="1" bestFit="1" customWidth="1"/>
    <col min="13551" max="13557" width="5.7109375" style="1" bestFit="1" customWidth="1"/>
    <col min="13558" max="13558" width="10.28515625" style="1" bestFit="1" customWidth="1"/>
    <col min="13559" max="13559" width="8.140625" style="1" bestFit="1" customWidth="1"/>
    <col min="13560" max="13560" width="8.85546875" style="1" bestFit="1" customWidth="1"/>
    <col min="13561" max="13561" width="8.5703125" style="1" bestFit="1" customWidth="1"/>
    <col min="13562" max="13563" width="11" style="1" bestFit="1" customWidth="1"/>
    <col min="13564" max="13564" width="8" style="1" bestFit="1" customWidth="1"/>
    <col min="13565" max="13566" width="10" style="1" customWidth="1"/>
    <col min="13567" max="13568" width="6" style="1" bestFit="1" customWidth="1"/>
    <col min="13569" max="13570" width="9.140625" style="1"/>
    <col min="13571" max="13571" width="9.85546875" style="1" bestFit="1" customWidth="1"/>
    <col min="13572" max="13800" width="9.140625" style="1"/>
    <col min="13801" max="13801" width="4.85546875" style="1" customWidth="1"/>
    <col min="13802" max="13802" width="21.5703125" style="1" bestFit="1" customWidth="1"/>
    <col min="13803" max="13803" width="15.85546875" style="1" bestFit="1" customWidth="1"/>
    <col min="13804" max="13804" width="5.85546875" style="1" customWidth="1"/>
    <col min="13805" max="13806" width="8" style="1" bestFit="1" customWidth="1"/>
    <col min="13807" max="13813" width="5.7109375" style="1" bestFit="1" customWidth="1"/>
    <col min="13814" max="13814" width="10.28515625" style="1" bestFit="1" customWidth="1"/>
    <col min="13815" max="13815" width="8.140625" style="1" bestFit="1" customWidth="1"/>
    <col min="13816" max="13816" width="8.85546875" style="1" bestFit="1" customWidth="1"/>
    <col min="13817" max="13817" width="8.5703125" style="1" bestFit="1" customWidth="1"/>
    <col min="13818" max="13819" width="11" style="1" bestFit="1" customWidth="1"/>
    <col min="13820" max="13820" width="8" style="1" bestFit="1" customWidth="1"/>
    <col min="13821" max="13822" width="10" style="1" customWidth="1"/>
    <col min="13823" max="13824" width="6" style="1" bestFit="1" customWidth="1"/>
    <col min="13825" max="13826" width="9.140625" style="1"/>
    <col min="13827" max="13827" width="9.85546875" style="1" bestFit="1" customWidth="1"/>
    <col min="13828" max="14056" width="9.140625" style="1"/>
    <col min="14057" max="14057" width="4.85546875" style="1" customWidth="1"/>
    <col min="14058" max="14058" width="21.5703125" style="1" bestFit="1" customWidth="1"/>
    <col min="14059" max="14059" width="15.85546875" style="1" bestFit="1" customWidth="1"/>
    <col min="14060" max="14060" width="5.85546875" style="1" customWidth="1"/>
    <col min="14061" max="14062" width="8" style="1" bestFit="1" customWidth="1"/>
    <col min="14063" max="14069" width="5.7109375" style="1" bestFit="1" customWidth="1"/>
    <col min="14070" max="14070" width="10.28515625" style="1" bestFit="1" customWidth="1"/>
    <col min="14071" max="14071" width="8.140625" style="1" bestFit="1" customWidth="1"/>
    <col min="14072" max="14072" width="8.85546875" style="1" bestFit="1" customWidth="1"/>
    <col min="14073" max="14073" width="8.5703125" style="1" bestFit="1" customWidth="1"/>
    <col min="14074" max="14075" width="11" style="1" bestFit="1" customWidth="1"/>
    <col min="14076" max="14076" width="8" style="1" bestFit="1" customWidth="1"/>
    <col min="14077" max="14078" width="10" style="1" customWidth="1"/>
    <col min="14079" max="14080" width="6" style="1" bestFit="1" customWidth="1"/>
    <col min="14081" max="14082" width="9.140625" style="1"/>
    <col min="14083" max="14083" width="9.85546875" style="1" bestFit="1" customWidth="1"/>
    <col min="14084" max="14312" width="9.140625" style="1"/>
    <col min="14313" max="14313" width="4.85546875" style="1" customWidth="1"/>
    <col min="14314" max="14314" width="21.5703125" style="1" bestFit="1" customWidth="1"/>
    <col min="14315" max="14315" width="15.85546875" style="1" bestFit="1" customWidth="1"/>
    <col min="14316" max="14316" width="5.85546875" style="1" customWidth="1"/>
    <col min="14317" max="14318" width="8" style="1" bestFit="1" customWidth="1"/>
    <col min="14319" max="14325" width="5.7109375" style="1" bestFit="1" customWidth="1"/>
    <col min="14326" max="14326" width="10.28515625" style="1" bestFit="1" customWidth="1"/>
    <col min="14327" max="14327" width="8.140625" style="1" bestFit="1" customWidth="1"/>
    <col min="14328" max="14328" width="8.85546875" style="1" bestFit="1" customWidth="1"/>
    <col min="14329" max="14329" width="8.5703125" style="1" bestFit="1" customWidth="1"/>
    <col min="14330" max="14331" width="11" style="1" bestFit="1" customWidth="1"/>
    <col min="14332" max="14332" width="8" style="1" bestFit="1" customWidth="1"/>
    <col min="14333" max="14334" width="10" style="1" customWidth="1"/>
    <col min="14335" max="14336" width="6" style="1" bestFit="1" customWidth="1"/>
    <col min="14337" max="14338" width="9.140625" style="1"/>
    <col min="14339" max="14339" width="9.85546875" style="1" bestFit="1" customWidth="1"/>
    <col min="14340" max="14568" width="9.140625" style="1"/>
    <col min="14569" max="14569" width="4.85546875" style="1" customWidth="1"/>
    <col min="14570" max="14570" width="21.5703125" style="1" bestFit="1" customWidth="1"/>
    <col min="14571" max="14571" width="15.85546875" style="1" bestFit="1" customWidth="1"/>
    <col min="14572" max="14572" width="5.85546875" style="1" customWidth="1"/>
    <col min="14573" max="14574" width="8" style="1" bestFit="1" customWidth="1"/>
    <col min="14575" max="14581" width="5.7109375" style="1" bestFit="1" customWidth="1"/>
    <col min="14582" max="14582" width="10.28515625" style="1" bestFit="1" customWidth="1"/>
    <col min="14583" max="14583" width="8.140625" style="1" bestFit="1" customWidth="1"/>
    <col min="14584" max="14584" width="8.85546875" style="1" bestFit="1" customWidth="1"/>
    <col min="14585" max="14585" width="8.5703125" style="1" bestFit="1" customWidth="1"/>
    <col min="14586" max="14587" width="11" style="1" bestFit="1" customWidth="1"/>
    <col min="14588" max="14588" width="8" style="1" bestFit="1" customWidth="1"/>
    <col min="14589" max="14590" width="10" style="1" customWidth="1"/>
    <col min="14591" max="14592" width="6" style="1" bestFit="1" customWidth="1"/>
    <col min="14593" max="14594" width="9.140625" style="1"/>
    <col min="14595" max="14595" width="9.85546875" style="1" bestFit="1" customWidth="1"/>
    <col min="14596" max="14824" width="9.140625" style="1"/>
    <col min="14825" max="14825" width="4.85546875" style="1" customWidth="1"/>
    <col min="14826" max="14826" width="21.5703125" style="1" bestFit="1" customWidth="1"/>
    <col min="14827" max="14827" width="15.85546875" style="1" bestFit="1" customWidth="1"/>
    <col min="14828" max="14828" width="5.85546875" style="1" customWidth="1"/>
    <col min="14829" max="14830" width="8" style="1" bestFit="1" customWidth="1"/>
    <col min="14831" max="14837" width="5.7109375" style="1" bestFit="1" customWidth="1"/>
    <col min="14838" max="14838" width="10.28515625" style="1" bestFit="1" customWidth="1"/>
    <col min="14839" max="14839" width="8.140625" style="1" bestFit="1" customWidth="1"/>
    <col min="14840" max="14840" width="8.85546875" style="1" bestFit="1" customWidth="1"/>
    <col min="14841" max="14841" width="8.5703125" style="1" bestFit="1" customWidth="1"/>
    <col min="14842" max="14843" width="11" style="1" bestFit="1" customWidth="1"/>
    <col min="14844" max="14844" width="8" style="1" bestFit="1" customWidth="1"/>
    <col min="14845" max="14846" width="10" style="1" customWidth="1"/>
    <col min="14847" max="14848" width="6" style="1" bestFit="1" customWidth="1"/>
    <col min="14849" max="14850" width="9.140625" style="1"/>
    <col min="14851" max="14851" width="9.85546875" style="1" bestFit="1" customWidth="1"/>
    <col min="14852" max="15080" width="9.140625" style="1"/>
    <col min="15081" max="15081" width="4.85546875" style="1" customWidth="1"/>
    <col min="15082" max="15082" width="21.5703125" style="1" bestFit="1" customWidth="1"/>
    <col min="15083" max="15083" width="15.85546875" style="1" bestFit="1" customWidth="1"/>
    <col min="15084" max="15084" width="5.85546875" style="1" customWidth="1"/>
    <col min="15085" max="15086" width="8" style="1" bestFit="1" customWidth="1"/>
    <col min="15087" max="15093" width="5.7109375" style="1" bestFit="1" customWidth="1"/>
    <col min="15094" max="15094" width="10.28515625" style="1" bestFit="1" customWidth="1"/>
    <col min="15095" max="15095" width="8.140625" style="1" bestFit="1" customWidth="1"/>
    <col min="15096" max="15096" width="8.85546875" style="1" bestFit="1" customWidth="1"/>
    <col min="15097" max="15097" width="8.5703125" style="1" bestFit="1" customWidth="1"/>
    <col min="15098" max="15099" width="11" style="1" bestFit="1" customWidth="1"/>
    <col min="15100" max="15100" width="8" style="1" bestFit="1" customWidth="1"/>
    <col min="15101" max="15102" width="10" style="1" customWidth="1"/>
    <col min="15103" max="15104" width="6" style="1" bestFit="1" customWidth="1"/>
    <col min="15105" max="15106" width="9.140625" style="1"/>
    <col min="15107" max="15107" width="9.85546875" style="1" bestFit="1" customWidth="1"/>
    <col min="15108" max="15336" width="9.140625" style="1"/>
    <col min="15337" max="15337" width="4.85546875" style="1" customWidth="1"/>
    <col min="15338" max="15338" width="21.5703125" style="1" bestFit="1" customWidth="1"/>
    <col min="15339" max="15339" width="15.85546875" style="1" bestFit="1" customWidth="1"/>
    <col min="15340" max="15340" width="5.85546875" style="1" customWidth="1"/>
    <col min="15341" max="15342" width="8" style="1" bestFit="1" customWidth="1"/>
    <col min="15343" max="15349" width="5.7109375" style="1" bestFit="1" customWidth="1"/>
    <col min="15350" max="15350" width="10.28515625" style="1" bestFit="1" customWidth="1"/>
    <col min="15351" max="15351" width="8.140625" style="1" bestFit="1" customWidth="1"/>
    <col min="15352" max="15352" width="8.85546875" style="1" bestFit="1" customWidth="1"/>
    <col min="15353" max="15353" width="8.5703125" style="1" bestFit="1" customWidth="1"/>
    <col min="15354" max="15355" width="11" style="1" bestFit="1" customWidth="1"/>
    <col min="15356" max="15356" width="8" style="1" bestFit="1" customWidth="1"/>
    <col min="15357" max="15358" width="10" style="1" customWidth="1"/>
    <col min="15359" max="15360" width="6" style="1" bestFit="1" customWidth="1"/>
    <col min="15361" max="15362" width="9.140625" style="1"/>
    <col min="15363" max="15363" width="9.85546875" style="1" bestFit="1" customWidth="1"/>
    <col min="15364" max="15592" width="9.140625" style="1"/>
    <col min="15593" max="15593" width="4.85546875" style="1" customWidth="1"/>
    <col min="15594" max="15594" width="21.5703125" style="1" bestFit="1" customWidth="1"/>
    <col min="15595" max="15595" width="15.85546875" style="1" bestFit="1" customWidth="1"/>
    <col min="15596" max="15596" width="5.85546875" style="1" customWidth="1"/>
    <col min="15597" max="15598" width="8" style="1" bestFit="1" customWidth="1"/>
    <col min="15599" max="15605" width="5.7109375" style="1" bestFit="1" customWidth="1"/>
    <col min="15606" max="15606" width="10.28515625" style="1" bestFit="1" customWidth="1"/>
    <col min="15607" max="15607" width="8.140625" style="1" bestFit="1" customWidth="1"/>
    <col min="15608" max="15608" width="8.85546875" style="1" bestFit="1" customWidth="1"/>
    <col min="15609" max="15609" width="8.5703125" style="1" bestFit="1" customWidth="1"/>
    <col min="15610" max="15611" width="11" style="1" bestFit="1" customWidth="1"/>
    <col min="15612" max="15612" width="8" style="1" bestFit="1" customWidth="1"/>
    <col min="15613" max="15614" width="10" style="1" customWidth="1"/>
    <col min="15615" max="15616" width="6" style="1" bestFit="1" customWidth="1"/>
    <col min="15617" max="15618" width="9.140625" style="1"/>
    <col min="15619" max="15619" width="9.85546875" style="1" bestFit="1" customWidth="1"/>
    <col min="15620" max="15848" width="9.140625" style="1"/>
    <col min="15849" max="15849" width="4.85546875" style="1" customWidth="1"/>
    <col min="15850" max="15850" width="21.5703125" style="1" bestFit="1" customWidth="1"/>
    <col min="15851" max="15851" width="15.85546875" style="1" bestFit="1" customWidth="1"/>
    <col min="15852" max="15852" width="5.85546875" style="1" customWidth="1"/>
    <col min="15853" max="15854" width="8" style="1" bestFit="1" customWidth="1"/>
    <col min="15855" max="15861" width="5.7109375" style="1" bestFit="1" customWidth="1"/>
    <col min="15862" max="15862" width="10.28515625" style="1" bestFit="1" customWidth="1"/>
    <col min="15863" max="15863" width="8.140625" style="1" bestFit="1" customWidth="1"/>
    <col min="15864" max="15864" width="8.85546875" style="1" bestFit="1" customWidth="1"/>
    <col min="15865" max="15865" width="8.5703125" style="1" bestFit="1" customWidth="1"/>
    <col min="15866" max="15867" width="11" style="1" bestFit="1" customWidth="1"/>
    <col min="15868" max="15868" width="8" style="1" bestFit="1" customWidth="1"/>
    <col min="15869" max="15870" width="10" style="1" customWidth="1"/>
    <col min="15871" max="15872" width="6" style="1" bestFit="1" customWidth="1"/>
    <col min="15873" max="15874" width="9.140625" style="1"/>
    <col min="15875" max="15875" width="9.85546875" style="1" bestFit="1" customWidth="1"/>
    <col min="15876" max="16104" width="9.140625" style="1"/>
    <col min="16105" max="16105" width="4.85546875" style="1" customWidth="1"/>
    <col min="16106" max="16106" width="21.5703125" style="1" bestFit="1" customWidth="1"/>
    <col min="16107" max="16107" width="15.85546875" style="1" bestFit="1" customWidth="1"/>
    <col min="16108" max="16108" width="5.85546875" style="1" customWidth="1"/>
    <col min="16109" max="16110" width="8" style="1" bestFit="1" customWidth="1"/>
    <col min="16111" max="16117" width="5.7109375" style="1" bestFit="1" customWidth="1"/>
    <col min="16118" max="16118" width="10.28515625" style="1" bestFit="1" customWidth="1"/>
    <col min="16119" max="16119" width="8.140625" style="1" bestFit="1" customWidth="1"/>
    <col min="16120" max="16120" width="8.85546875" style="1" bestFit="1" customWidth="1"/>
    <col min="16121" max="16121" width="8.5703125" style="1" bestFit="1" customWidth="1"/>
    <col min="16122" max="16123" width="11" style="1" bestFit="1" customWidth="1"/>
    <col min="16124" max="16124" width="8" style="1" bestFit="1" customWidth="1"/>
    <col min="16125" max="16126" width="10" style="1" customWidth="1"/>
    <col min="16127" max="16128" width="6" style="1" bestFit="1" customWidth="1"/>
    <col min="16129" max="16130" width="9.140625" style="1"/>
    <col min="16131" max="16131" width="9.85546875" style="1" bestFit="1" customWidth="1"/>
    <col min="16132" max="16384" width="9.140625" style="1"/>
  </cols>
  <sheetData>
    <row r="1" spans="1:30" s="2" customFormat="1" ht="25.15" customHeight="1" x14ac:dyDescent="0.3">
      <c r="A1" s="78" t="s">
        <v>41</v>
      </c>
      <c r="B1" s="79"/>
      <c r="C1" s="80"/>
      <c r="D1" s="87" t="s">
        <v>10</v>
      </c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W1" s="23"/>
      <c r="X1" s="70" t="s">
        <v>29</v>
      </c>
      <c r="Y1" s="70"/>
      <c r="Z1" s="70"/>
      <c r="AA1" s="70"/>
    </row>
    <row r="2" spans="1:30" s="2" customFormat="1" ht="46.5" customHeight="1" x14ac:dyDescent="0.3">
      <c r="A2" s="63" t="s">
        <v>666</v>
      </c>
      <c r="B2" s="64"/>
      <c r="C2" s="65"/>
      <c r="D2" s="89" t="s">
        <v>11</v>
      </c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X2" s="69" t="s">
        <v>669</v>
      </c>
      <c r="Y2" s="69"/>
      <c r="Z2" s="69"/>
      <c r="AA2" s="69"/>
    </row>
    <row r="3" spans="1:30" s="2" customFormat="1" ht="18" x14ac:dyDescent="0.3">
      <c r="A3" s="63" t="s">
        <v>667</v>
      </c>
      <c r="B3" s="64"/>
      <c r="C3" s="65"/>
      <c r="D3" s="72" t="s">
        <v>12</v>
      </c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W3" s="22"/>
      <c r="X3" s="61" t="s">
        <v>671</v>
      </c>
      <c r="Y3" s="62"/>
      <c r="Z3" s="71" t="s">
        <v>672</v>
      </c>
      <c r="AA3" s="71"/>
    </row>
    <row r="4" spans="1:30" s="2" customFormat="1" ht="25.15" customHeight="1" thickBot="1" x14ac:dyDescent="0.35">
      <c r="A4" s="66" t="s">
        <v>668</v>
      </c>
      <c r="B4" s="67"/>
      <c r="C4" s="68"/>
      <c r="D4" s="91" t="s">
        <v>670</v>
      </c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56"/>
      <c r="W4" s="56"/>
      <c r="X4" s="56"/>
      <c r="Y4" s="56"/>
      <c r="Z4" s="60"/>
      <c r="AA4" s="60"/>
    </row>
    <row r="5" spans="1:30" s="2" customFormat="1" ht="25.15" customHeight="1" thickBot="1" x14ac:dyDescent="0.35">
      <c r="A5" s="3"/>
      <c r="D5" s="93" t="s">
        <v>28</v>
      </c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4"/>
      <c r="W5" s="4"/>
      <c r="X5" s="4"/>
      <c r="Y5" s="28"/>
      <c r="Z5" s="4"/>
      <c r="AA5" s="4"/>
    </row>
    <row r="6" spans="1:30" ht="33" customHeight="1" thickBot="1" x14ac:dyDescent="0.35">
      <c r="A6" s="84" t="s">
        <v>73</v>
      </c>
      <c r="B6" s="84" t="s">
        <v>0</v>
      </c>
      <c r="C6" s="84" t="s">
        <v>1</v>
      </c>
      <c r="D6" s="84" t="s">
        <v>2</v>
      </c>
      <c r="E6" s="84" t="s">
        <v>3</v>
      </c>
      <c r="F6" s="81" t="s">
        <v>4</v>
      </c>
      <c r="G6" s="81" t="s">
        <v>39</v>
      </c>
      <c r="H6" s="5"/>
      <c r="I6" s="81" t="s">
        <v>40</v>
      </c>
      <c r="J6" s="74" t="s">
        <v>13</v>
      </c>
      <c r="K6" s="75"/>
      <c r="L6" s="75"/>
      <c r="M6" s="75"/>
      <c r="N6" s="75"/>
      <c r="O6" s="75"/>
      <c r="P6" s="75"/>
      <c r="Q6" s="76"/>
      <c r="R6" s="57" t="s">
        <v>14</v>
      </c>
      <c r="S6" s="58"/>
      <c r="T6" s="58"/>
      <c r="U6" s="58"/>
      <c r="V6" s="58"/>
      <c r="W6" s="58"/>
      <c r="X6" s="58"/>
      <c r="Y6" s="59"/>
      <c r="Z6" s="50" t="s">
        <v>27</v>
      </c>
      <c r="AA6" s="53" t="s">
        <v>9</v>
      </c>
    </row>
    <row r="7" spans="1:30" ht="189" customHeight="1" thickBot="1" x14ac:dyDescent="0.35">
      <c r="A7" s="85"/>
      <c r="B7" s="85"/>
      <c r="C7" s="85"/>
      <c r="D7" s="85"/>
      <c r="E7" s="85"/>
      <c r="F7" s="82"/>
      <c r="G7" s="82"/>
      <c r="H7" s="6"/>
      <c r="I7" s="82"/>
      <c r="J7" s="7" t="s">
        <v>33</v>
      </c>
      <c r="K7" s="7" t="s">
        <v>30</v>
      </c>
      <c r="L7" s="7" t="s">
        <v>5</v>
      </c>
      <c r="M7" s="7" t="s">
        <v>6</v>
      </c>
      <c r="N7" s="7" t="s">
        <v>32</v>
      </c>
      <c r="O7" s="7" t="s">
        <v>7</v>
      </c>
      <c r="P7" s="7" t="s">
        <v>31</v>
      </c>
      <c r="Q7" s="7" t="s">
        <v>8</v>
      </c>
      <c r="R7" s="46" t="s">
        <v>37</v>
      </c>
      <c r="S7" s="46" t="s">
        <v>38</v>
      </c>
      <c r="T7" s="46" t="s">
        <v>21</v>
      </c>
      <c r="U7" s="46" t="s">
        <v>22</v>
      </c>
      <c r="V7" s="46" t="s">
        <v>23</v>
      </c>
      <c r="W7" s="46" t="s">
        <v>24</v>
      </c>
      <c r="X7" s="46" t="s">
        <v>25</v>
      </c>
      <c r="Y7" s="48" t="s">
        <v>26</v>
      </c>
      <c r="Z7" s="51"/>
      <c r="AA7" s="54"/>
      <c r="AD7" s="24"/>
    </row>
    <row r="8" spans="1:30" ht="19.899999999999999" customHeight="1" thickBot="1" x14ac:dyDescent="0.35">
      <c r="A8" s="86"/>
      <c r="B8" s="86"/>
      <c r="C8" s="86"/>
      <c r="D8" s="86"/>
      <c r="E8" s="86"/>
      <c r="F8" s="83"/>
      <c r="G8" s="83"/>
      <c r="H8" s="8"/>
      <c r="I8" s="83"/>
      <c r="J8" s="34" t="s">
        <v>35</v>
      </c>
      <c r="K8" s="34" t="s">
        <v>36</v>
      </c>
      <c r="L8" s="34" t="s">
        <v>15</v>
      </c>
      <c r="M8" s="34" t="s">
        <v>16</v>
      </c>
      <c r="N8" s="34" t="s">
        <v>17</v>
      </c>
      <c r="O8" s="9" t="s">
        <v>18</v>
      </c>
      <c r="P8" s="9" t="s">
        <v>19</v>
      </c>
      <c r="Q8" s="9" t="s">
        <v>20</v>
      </c>
      <c r="R8" s="47"/>
      <c r="S8" s="77"/>
      <c r="T8" s="47"/>
      <c r="U8" s="47"/>
      <c r="V8" s="47"/>
      <c r="W8" s="47"/>
      <c r="X8" s="47"/>
      <c r="Y8" s="49"/>
      <c r="Z8" s="52"/>
      <c r="AA8" s="55"/>
    </row>
    <row r="9" spans="1:30" ht="19.899999999999999" customHeight="1" x14ac:dyDescent="0.3">
      <c r="A9" s="30">
        <v>178</v>
      </c>
      <c r="B9" s="30" t="s">
        <v>675</v>
      </c>
      <c r="C9" s="30" t="s">
        <v>675</v>
      </c>
      <c r="D9" s="30" t="s">
        <v>675</v>
      </c>
      <c r="E9" s="30" t="s">
        <v>269</v>
      </c>
      <c r="F9" s="31">
        <v>21576</v>
      </c>
      <c r="G9" s="32">
        <v>2</v>
      </c>
      <c r="H9" s="10"/>
      <c r="I9" s="32">
        <v>1</v>
      </c>
      <c r="J9" s="38">
        <v>180</v>
      </c>
      <c r="K9" s="36">
        <v>2098</v>
      </c>
      <c r="L9" s="17">
        <v>0</v>
      </c>
      <c r="M9" s="17">
        <v>3</v>
      </c>
      <c r="N9" s="17">
        <v>0</v>
      </c>
      <c r="O9" s="39">
        <v>0</v>
      </c>
      <c r="P9" s="15">
        <v>0</v>
      </c>
      <c r="Q9" s="33">
        <f t="shared" ref="Q9:Q72" si="0">(DATE(2020,8,27)-F9)/365</f>
        <v>61.627397260273973</v>
      </c>
      <c r="R9" s="25">
        <f t="shared" ref="R9:R72" si="1">J9*17</f>
        <v>3060</v>
      </c>
      <c r="S9" s="26">
        <f t="shared" ref="S9:S72" si="2">K9</f>
        <v>2098</v>
      </c>
      <c r="T9" s="25">
        <f t="shared" ref="T9:T72" si="3">IF(L9=0,0,IF(L9=3,20,IF(L9=4,30,IF(L9=5,40,IF(L9=6,50,IF(L9=7,60,IF(L9=8,70,IF(L9=9,80,IF(L9=10,90)))))))))</f>
        <v>0</v>
      </c>
      <c r="U9" s="25">
        <f t="shared" ref="U9:U72" si="4">IF(M9=3,15,IF(M9=0,0))</f>
        <v>15</v>
      </c>
      <c r="V9" s="26">
        <f t="shared" ref="V9:V72" si="5">IF(N9=0,0,IF(N9=1,5,IF(N9=2,10,IF(N9&gt;=3,(N9-1)*10))))</f>
        <v>0</v>
      </c>
      <c r="W9" s="25">
        <f t="shared" ref="W9:W72" si="6">O9*10</f>
        <v>0</v>
      </c>
      <c r="X9" s="25">
        <f t="shared" ref="X9:X72" si="7">IF(P9&lt;50,0,IF(P9&lt;=59,10,IF(P9&lt;=66,12,IF(P9&lt;=69,15,IF(P9&gt;=70,17)))))</f>
        <v>0</v>
      </c>
      <c r="Y9" s="26">
        <f t="shared" ref="Y9:Y72" si="8">IF(Q9=0,0,IF(Q9&lt;=50,10,20))</f>
        <v>20</v>
      </c>
      <c r="Z9" s="19">
        <f t="shared" ref="Z9:Z72" si="9">R9+T9+U9+V9+W9+X9+Y9+S9</f>
        <v>5193</v>
      </c>
      <c r="AA9" s="40">
        <v>1</v>
      </c>
    </row>
    <row r="10" spans="1:30" ht="19.899999999999999" customHeight="1" x14ac:dyDescent="0.3">
      <c r="A10" s="30">
        <v>224</v>
      </c>
      <c r="B10" s="30" t="s">
        <v>675</v>
      </c>
      <c r="C10" s="30" t="s">
        <v>675</v>
      </c>
      <c r="D10" s="30" t="s">
        <v>675</v>
      </c>
      <c r="E10" s="30" t="s">
        <v>314</v>
      </c>
      <c r="F10" s="31">
        <v>28289</v>
      </c>
      <c r="G10" s="32">
        <v>2</v>
      </c>
      <c r="H10" s="16"/>
      <c r="I10" s="32">
        <v>1</v>
      </c>
      <c r="J10" s="38">
        <v>154</v>
      </c>
      <c r="K10" s="36">
        <v>2251</v>
      </c>
      <c r="L10" s="17">
        <v>0</v>
      </c>
      <c r="M10" s="17">
        <v>0</v>
      </c>
      <c r="N10" s="17">
        <v>0</v>
      </c>
      <c r="O10" s="20">
        <v>0</v>
      </c>
      <c r="P10" s="17">
        <v>0</v>
      </c>
      <c r="Q10" s="33">
        <f t="shared" si="0"/>
        <v>43.235616438356168</v>
      </c>
      <c r="R10" s="26">
        <f t="shared" si="1"/>
        <v>2618</v>
      </c>
      <c r="S10" s="26">
        <f t="shared" si="2"/>
        <v>2251</v>
      </c>
      <c r="T10" s="26">
        <f t="shared" si="3"/>
        <v>0</v>
      </c>
      <c r="U10" s="26">
        <f t="shared" si="4"/>
        <v>0</v>
      </c>
      <c r="V10" s="26">
        <f t="shared" si="5"/>
        <v>0</v>
      </c>
      <c r="W10" s="26">
        <f t="shared" si="6"/>
        <v>0</v>
      </c>
      <c r="X10" s="26">
        <f t="shared" si="7"/>
        <v>0</v>
      </c>
      <c r="Y10" s="26">
        <f t="shared" si="8"/>
        <v>10</v>
      </c>
      <c r="Z10" s="19">
        <f t="shared" si="9"/>
        <v>4879</v>
      </c>
      <c r="AA10" s="41">
        <v>2</v>
      </c>
    </row>
    <row r="11" spans="1:30" ht="19.899999999999999" customHeight="1" x14ac:dyDescent="0.3">
      <c r="A11" s="30">
        <v>389</v>
      </c>
      <c r="B11" s="30" t="s">
        <v>675</v>
      </c>
      <c r="C11" s="30" t="s">
        <v>675</v>
      </c>
      <c r="D11" s="30" t="s">
        <v>675</v>
      </c>
      <c r="E11" s="30" t="s">
        <v>489</v>
      </c>
      <c r="F11" s="31">
        <v>27587</v>
      </c>
      <c r="G11" s="32">
        <v>2</v>
      </c>
      <c r="H11" s="16"/>
      <c r="I11" s="32">
        <v>1</v>
      </c>
      <c r="J11" s="38">
        <v>146</v>
      </c>
      <c r="K11" s="36">
        <v>2093</v>
      </c>
      <c r="L11" s="17">
        <v>4</v>
      </c>
      <c r="M11" s="17">
        <v>3</v>
      </c>
      <c r="N11" s="17">
        <v>1</v>
      </c>
      <c r="O11" s="20">
        <v>0</v>
      </c>
      <c r="P11" s="17">
        <v>0</v>
      </c>
      <c r="Q11" s="33">
        <f t="shared" si="0"/>
        <v>45.158904109589038</v>
      </c>
      <c r="R11" s="26">
        <f t="shared" si="1"/>
        <v>2482</v>
      </c>
      <c r="S11" s="26">
        <f t="shared" si="2"/>
        <v>2093</v>
      </c>
      <c r="T11" s="26">
        <f t="shared" si="3"/>
        <v>30</v>
      </c>
      <c r="U11" s="26">
        <f t="shared" si="4"/>
        <v>15</v>
      </c>
      <c r="V11" s="26">
        <f t="shared" si="5"/>
        <v>5</v>
      </c>
      <c r="W11" s="26">
        <f t="shared" si="6"/>
        <v>0</v>
      </c>
      <c r="X11" s="26">
        <f t="shared" si="7"/>
        <v>0</v>
      </c>
      <c r="Y11" s="26">
        <f t="shared" si="8"/>
        <v>10</v>
      </c>
      <c r="Z11" s="19">
        <f t="shared" si="9"/>
        <v>4635</v>
      </c>
      <c r="AA11" s="41">
        <v>3</v>
      </c>
    </row>
    <row r="12" spans="1:30" ht="19.899999999999999" customHeight="1" x14ac:dyDescent="0.3">
      <c r="A12" s="30">
        <v>518</v>
      </c>
      <c r="B12" s="30" t="s">
        <v>675</v>
      </c>
      <c r="C12" s="30" t="s">
        <v>675</v>
      </c>
      <c r="D12" s="30" t="s">
        <v>675</v>
      </c>
      <c r="E12" s="30" t="s">
        <v>633</v>
      </c>
      <c r="F12" s="31">
        <v>22532</v>
      </c>
      <c r="G12" s="32">
        <v>2</v>
      </c>
      <c r="H12" s="16"/>
      <c r="I12" s="32">
        <v>1</v>
      </c>
      <c r="J12" s="36">
        <v>162</v>
      </c>
      <c r="K12" s="36">
        <v>1702</v>
      </c>
      <c r="L12" s="17">
        <v>0</v>
      </c>
      <c r="M12" s="17">
        <v>0</v>
      </c>
      <c r="N12" s="17">
        <v>0</v>
      </c>
      <c r="O12" s="20">
        <v>0</v>
      </c>
      <c r="P12" s="17">
        <v>0</v>
      </c>
      <c r="Q12" s="33">
        <f t="shared" si="0"/>
        <v>59.008219178082193</v>
      </c>
      <c r="R12" s="26">
        <f t="shared" si="1"/>
        <v>2754</v>
      </c>
      <c r="S12" s="26">
        <f t="shared" si="2"/>
        <v>1702</v>
      </c>
      <c r="T12" s="26">
        <f t="shared" si="3"/>
        <v>0</v>
      </c>
      <c r="U12" s="26">
        <f t="shared" si="4"/>
        <v>0</v>
      </c>
      <c r="V12" s="26">
        <f t="shared" si="5"/>
        <v>0</v>
      </c>
      <c r="W12" s="26">
        <f t="shared" si="6"/>
        <v>0</v>
      </c>
      <c r="X12" s="26">
        <f t="shared" si="7"/>
        <v>0</v>
      </c>
      <c r="Y12" s="26">
        <f t="shared" si="8"/>
        <v>20</v>
      </c>
      <c r="Z12" s="19">
        <f t="shared" si="9"/>
        <v>4476</v>
      </c>
      <c r="AA12" s="41">
        <v>4</v>
      </c>
    </row>
    <row r="13" spans="1:30" ht="19.899999999999999" customHeight="1" x14ac:dyDescent="0.3">
      <c r="A13" s="30">
        <v>461</v>
      </c>
      <c r="B13" s="30" t="s">
        <v>675</v>
      </c>
      <c r="C13" s="30" t="s">
        <v>675</v>
      </c>
      <c r="D13" s="30" t="s">
        <v>675</v>
      </c>
      <c r="E13" s="30" t="s">
        <v>569</v>
      </c>
      <c r="F13" s="31">
        <v>25672</v>
      </c>
      <c r="G13" s="32">
        <v>2</v>
      </c>
      <c r="H13" s="16"/>
      <c r="I13" s="32">
        <v>1</v>
      </c>
      <c r="J13" s="36">
        <v>137</v>
      </c>
      <c r="K13" s="36">
        <v>1941</v>
      </c>
      <c r="L13" s="17">
        <v>0</v>
      </c>
      <c r="M13" s="17">
        <v>0</v>
      </c>
      <c r="N13" s="17">
        <v>0</v>
      </c>
      <c r="O13" s="20">
        <v>2</v>
      </c>
      <c r="P13" s="17">
        <v>0</v>
      </c>
      <c r="Q13" s="33">
        <f t="shared" si="0"/>
        <v>50.405479452054792</v>
      </c>
      <c r="R13" s="26">
        <f t="shared" si="1"/>
        <v>2329</v>
      </c>
      <c r="S13" s="26">
        <f t="shared" si="2"/>
        <v>1941</v>
      </c>
      <c r="T13" s="26">
        <f t="shared" si="3"/>
        <v>0</v>
      </c>
      <c r="U13" s="26">
        <f t="shared" si="4"/>
        <v>0</v>
      </c>
      <c r="V13" s="26">
        <f t="shared" si="5"/>
        <v>0</v>
      </c>
      <c r="W13" s="26">
        <f t="shared" si="6"/>
        <v>20</v>
      </c>
      <c r="X13" s="26">
        <f t="shared" si="7"/>
        <v>0</v>
      </c>
      <c r="Y13" s="26">
        <f t="shared" si="8"/>
        <v>20</v>
      </c>
      <c r="Z13" s="19">
        <f t="shared" si="9"/>
        <v>4310</v>
      </c>
      <c r="AA13" s="41">
        <v>5</v>
      </c>
    </row>
    <row r="14" spans="1:30" ht="19.899999999999999" customHeight="1" x14ac:dyDescent="0.3">
      <c r="A14" s="30">
        <v>207</v>
      </c>
      <c r="B14" s="30" t="s">
        <v>675</v>
      </c>
      <c r="C14" s="30" t="s">
        <v>675</v>
      </c>
      <c r="D14" s="30" t="s">
        <v>675</v>
      </c>
      <c r="E14" s="30" t="s">
        <v>298</v>
      </c>
      <c r="F14" s="31">
        <v>22237</v>
      </c>
      <c r="G14" s="32">
        <v>2</v>
      </c>
      <c r="H14" s="16"/>
      <c r="I14" s="32">
        <v>1</v>
      </c>
      <c r="J14" s="38">
        <v>152</v>
      </c>
      <c r="K14" s="36">
        <v>1276</v>
      </c>
      <c r="L14" s="17">
        <v>0</v>
      </c>
      <c r="M14" s="17">
        <v>0</v>
      </c>
      <c r="N14" s="17">
        <v>0</v>
      </c>
      <c r="O14" s="20">
        <v>0</v>
      </c>
      <c r="P14" s="17">
        <v>0</v>
      </c>
      <c r="Q14" s="33">
        <f t="shared" si="0"/>
        <v>59.816438356164383</v>
      </c>
      <c r="R14" s="26">
        <f t="shared" si="1"/>
        <v>2584</v>
      </c>
      <c r="S14" s="26">
        <f t="shared" si="2"/>
        <v>1276</v>
      </c>
      <c r="T14" s="26">
        <f t="shared" si="3"/>
        <v>0</v>
      </c>
      <c r="U14" s="26">
        <f t="shared" si="4"/>
        <v>0</v>
      </c>
      <c r="V14" s="26">
        <f t="shared" si="5"/>
        <v>0</v>
      </c>
      <c r="W14" s="26">
        <f t="shared" si="6"/>
        <v>0</v>
      </c>
      <c r="X14" s="26">
        <f t="shared" si="7"/>
        <v>0</v>
      </c>
      <c r="Y14" s="26">
        <f t="shared" si="8"/>
        <v>20</v>
      </c>
      <c r="Z14" s="19">
        <f t="shared" si="9"/>
        <v>3880</v>
      </c>
      <c r="AA14" s="41">
        <v>6</v>
      </c>
    </row>
    <row r="15" spans="1:30" ht="19.899999999999999" customHeight="1" x14ac:dyDescent="0.3">
      <c r="A15" s="30">
        <v>181</v>
      </c>
      <c r="B15" s="30" t="s">
        <v>675</v>
      </c>
      <c r="C15" s="30" t="s">
        <v>675</v>
      </c>
      <c r="D15" s="30" t="s">
        <v>675</v>
      </c>
      <c r="E15" s="30" t="s">
        <v>272</v>
      </c>
      <c r="F15" s="31">
        <v>26774</v>
      </c>
      <c r="G15" s="32">
        <v>2</v>
      </c>
      <c r="H15" s="16"/>
      <c r="I15" s="32">
        <v>1</v>
      </c>
      <c r="J15" s="36">
        <v>147</v>
      </c>
      <c r="K15" s="36">
        <v>1333</v>
      </c>
      <c r="L15" s="17">
        <v>0</v>
      </c>
      <c r="M15" s="17">
        <v>0</v>
      </c>
      <c r="N15" s="17">
        <v>0</v>
      </c>
      <c r="O15" s="20">
        <v>2</v>
      </c>
      <c r="P15" s="17">
        <v>0</v>
      </c>
      <c r="Q15" s="33">
        <f t="shared" si="0"/>
        <v>47.386301369863013</v>
      </c>
      <c r="R15" s="26">
        <f t="shared" si="1"/>
        <v>2499</v>
      </c>
      <c r="S15" s="26">
        <f t="shared" si="2"/>
        <v>1333</v>
      </c>
      <c r="T15" s="26">
        <f t="shared" si="3"/>
        <v>0</v>
      </c>
      <c r="U15" s="26">
        <f t="shared" si="4"/>
        <v>0</v>
      </c>
      <c r="V15" s="26">
        <f t="shared" si="5"/>
        <v>0</v>
      </c>
      <c r="W15" s="26">
        <f t="shared" si="6"/>
        <v>20</v>
      </c>
      <c r="X15" s="26">
        <f t="shared" si="7"/>
        <v>0</v>
      </c>
      <c r="Y15" s="26">
        <f t="shared" si="8"/>
        <v>10</v>
      </c>
      <c r="Z15" s="19">
        <f t="shared" si="9"/>
        <v>3862</v>
      </c>
      <c r="AA15" s="41">
        <v>7</v>
      </c>
    </row>
    <row r="16" spans="1:30" ht="19.899999999999999" hidden="1" customHeight="1" x14ac:dyDescent="0.3">
      <c r="A16" s="30">
        <v>8</v>
      </c>
      <c r="B16" s="30" t="s">
        <v>58</v>
      </c>
      <c r="C16" s="30" t="s">
        <v>59</v>
      </c>
      <c r="D16" s="30" t="s">
        <v>34</v>
      </c>
      <c r="E16" s="30" t="s">
        <v>60</v>
      </c>
      <c r="F16" s="31">
        <v>27658</v>
      </c>
      <c r="G16" s="32"/>
      <c r="H16" s="11"/>
      <c r="I16" s="32">
        <v>1</v>
      </c>
      <c r="J16" s="37">
        <v>0</v>
      </c>
      <c r="K16" s="17">
        <v>0</v>
      </c>
      <c r="L16" s="17">
        <v>0</v>
      </c>
      <c r="M16" s="17">
        <v>0</v>
      </c>
      <c r="N16" s="17">
        <v>1</v>
      </c>
      <c r="O16" s="44">
        <v>0</v>
      </c>
      <c r="P16" s="45">
        <v>0</v>
      </c>
      <c r="Q16" s="33">
        <f t="shared" si="0"/>
        <v>44.964383561643835</v>
      </c>
      <c r="R16" s="26">
        <f t="shared" si="1"/>
        <v>0</v>
      </c>
      <c r="S16" s="26">
        <f t="shared" si="2"/>
        <v>0</v>
      </c>
      <c r="T16" s="26">
        <f t="shared" si="3"/>
        <v>0</v>
      </c>
      <c r="U16" s="26">
        <f t="shared" si="4"/>
        <v>0</v>
      </c>
      <c r="V16" s="26">
        <f t="shared" si="5"/>
        <v>5</v>
      </c>
      <c r="W16" s="26">
        <f t="shared" si="6"/>
        <v>0</v>
      </c>
      <c r="X16" s="26">
        <f t="shared" si="7"/>
        <v>0</v>
      </c>
      <c r="Y16" s="26">
        <f t="shared" si="8"/>
        <v>10</v>
      </c>
      <c r="Z16" s="19">
        <f t="shared" si="9"/>
        <v>15</v>
      </c>
      <c r="AA16" s="18"/>
    </row>
    <row r="17" spans="1:27" ht="19.899999999999999" customHeight="1" x14ac:dyDescent="0.3">
      <c r="A17" s="30">
        <v>140</v>
      </c>
      <c r="B17" s="30" t="s">
        <v>675</v>
      </c>
      <c r="C17" s="30" t="s">
        <v>675</v>
      </c>
      <c r="D17" s="30" t="s">
        <v>675</v>
      </c>
      <c r="E17" s="30" t="s">
        <v>227</v>
      </c>
      <c r="F17" s="31">
        <v>26732</v>
      </c>
      <c r="G17" s="32">
        <v>2</v>
      </c>
      <c r="H17" s="16"/>
      <c r="I17" s="32">
        <v>1</v>
      </c>
      <c r="J17" s="38">
        <v>137</v>
      </c>
      <c r="K17" s="36">
        <v>1450</v>
      </c>
      <c r="L17" s="17">
        <v>0</v>
      </c>
      <c r="M17" s="17">
        <v>3</v>
      </c>
      <c r="N17" s="17">
        <v>0</v>
      </c>
      <c r="O17" s="20">
        <v>3</v>
      </c>
      <c r="P17" s="17">
        <v>0</v>
      </c>
      <c r="Q17" s="33">
        <f t="shared" si="0"/>
        <v>47.5013698630137</v>
      </c>
      <c r="R17" s="26">
        <f t="shared" si="1"/>
        <v>2329</v>
      </c>
      <c r="S17" s="26">
        <f t="shared" si="2"/>
        <v>1450</v>
      </c>
      <c r="T17" s="26">
        <f t="shared" si="3"/>
        <v>0</v>
      </c>
      <c r="U17" s="26">
        <f t="shared" si="4"/>
        <v>15</v>
      </c>
      <c r="V17" s="26">
        <f t="shared" si="5"/>
        <v>0</v>
      </c>
      <c r="W17" s="26">
        <f t="shared" si="6"/>
        <v>30</v>
      </c>
      <c r="X17" s="26">
        <f t="shared" si="7"/>
        <v>0</v>
      </c>
      <c r="Y17" s="26">
        <f t="shared" si="8"/>
        <v>10</v>
      </c>
      <c r="Z17" s="19">
        <f t="shared" si="9"/>
        <v>3834</v>
      </c>
      <c r="AA17" s="41">
        <v>8</v>
      </c>
    </row>
    <row r="18" spans="1:27" ht="19.899999999999999" hidden="1" customHeight="1" x14ac:dyDescent="0.3">
      <c r="A18" s="30">
        <v>10</v>
      </c>
      <c r="B18" s="30" t="s">
        <v>62</v>
      </c>
      <c r="C18" s="30" t="s">
        <v>63</v>
      </c>
      <c r="D18" s="30" t="s">
        <v>64</v>
      </c>
      <c r="E18" s="30" t="s">
        <v>65</v>
      </c>
      <c r="F18" s="31">
        <v>26951</v>
      </c>
      <c r="G18" s="32"/>
      <c r="H18" s="11"/>
      <c r="I18" s="32">
        <v>1</v>
      </c>
      <c r="J18" s="37">
        <v>0</v>
      </c>
      <c r="K18" s="17">
        <v>0</v>
      </c>
      <c r="L18" s="17">
        <v>0</v>
      </c>
      <c r="M18" s="17">
        <v>0</v>
      </c>
      <c r="N18" s="17">
        <v>1</v>
      </c>
      <c r="O18" s="44">
        <v>0</v>
      </c>
      <c r="P18" s="45">
        <v>0</v>
      </c>
      <c r="Q18" s="33">
        <f t="shared" si="0"/>
        <v>46.901369863013699</v>
      </c>
      <c r="R18" s="26">
        <f t="shared" si="1"/>
        <v>0</v>
      </c>
      <c r="S18" s="26">
        <f t="shared" si="2"/>
        <v>0</v>
      </c>
      <c r="T18" s="26">
        <f t="shared" si="3"/>
        <v>0</v>
      </c>
      <c r="U18" s="26">
        <f t="shared" si="4"/>
        <v>0</v>
      </c>
      <c r="V18" s="26">
        <f t="shared" si="5"/>
        <v>5</v>
      </c>
      <c r="W18" s="26">
        <f t="shared" si="6"/>
        <v>0</v>
      </c>
      <c r="X18" s="26">
        <f t="shared" si="7"/>
        <v>0</v>
      </c>
      <c r="Y18" s="26">
        <f t="shared" si="8"/>
        <v>10</v>
      </c>
      <c r="Z18" s="19">
        <f t="shared" si="9"/>
        <v>15</v>
      </c>
      <c r="AA18" s="18"/>
    </row>
    <row r="19" spans="1:27" ht="19.899999999999999" customHeight="1" x14ac:dyDescent="0.3">
      <c r="A19" s="30">
        <v>372</v>
      </c>
      <c r="B19" s="30" t="s">
        <v>675</v>
      </c>
      <c r="C19" s="30" t="s">
        <v>675</v>
      </c>
      <c r="D19" s="30" t="s">
        <v>675</v>
      </c>
      <c r="E19" s="30" t="s">
        <v>472</v>
      </c>
      <c r="F19" s="31">
        <v>26352</v>
      </c>
      <c r="G19" s="32">
        <v>2</v>
      </c>
      <c r="H19" s="16"/>
      <c r="I19" s="32">
        <v>1</v>
      </c>
      <c r="J19" s="36">
        <v>130</v>
      </c>
      <c r="K19" s="36">
        <v>1582</v>
      </c>
      <c r="L19" s="17">
        <v>0</v>
      </c>
      <c r="M19" s="17">
        <v>0</v>
      </c>
      <c r="N19" s="17">
        <v>0</v>
      </c>
      <c r="O19" s="20">
        <v>0</v>
      </c>
      <c r="P19" s="17">
        <v>0</v>
      </c>
      <c r="Q19" s="33">
        <f t="shared" si="0"/>
        <v>48.542465753424658</v>
      </c>
      <c r="R19" s="26">
        <f t="shared" si="1"/>
        <v>2210</v>
      </c>
      <c r="S19" s="26">
        <f t="shared" si="2"/>
        <v>1582</v>
      </c>
      <c r="T19" s="26">
        <f t="shared" si="3"/>
        <v>0</v>
      </c>
      <c r="U19" s="26">
        <f t="shared" si="4"/>
        <v>0</v>
      </c>
      <c r="V19" s="26">
        <f t="shared" si="5"/>
        <v>0</v>
      </c>
      <c r="W19" s="26">
        <f t="shared" si="6"/>
        <v>0</v>
      </c>
      <c r="X19" s="26">
        <f t="shared" si="7"/>
        <v>0</v>
      </c>
      <c r="Y19" s="26">
        <f t="shared" si="8"/>
        <v>10</v>
      </c>
      <c r="Z19" s="19">
        <f t="shared" si="9"/>
        <v>3802</v>
      </c>
      <c r="AA19" s="41">
        <v>9</v>
      </c>
    </row>
    <row r="20" spans="1:27" ht="19.899999999999999" customHeight="1" x14ac:dyDescent="0.3">
      <c r="A20" s="30">
        <v>242</v>
      </c>
      <c r="B20" s="30" t="s">
        <v>675</v>
      </c>
      <c r="C20" s="30" t="s">
        <v>675</v>
      </c>
      <c r="D20" s="30" t="s">
        <v>675</v>
      </c>
      <c r="E20" s="30" t="s">
        <v>331</v>
      </c>
      <c r="F20" s="31">
        <v>22262</v>
      </c>
      <c r="G20" s="32">
        <v>2</v>
      </c>
      <c r="H20" s="16"/>
      <c r="I20" s="32">
        <v>1</v>
      </c>
      <c r="J20" s="38">
        <v>145</v>
      </c>
      <c r="K20" s="36">
        <v>1316</v>
      </c>
      <c r="L20" s="17">
        <v>0</v>
      </c>
      <c r="M20" s="17">
        <v>0</v>
      </c>
      <c r="N20" s="17">
        <v>0</v>
      </c>
      <c r="O20" s="20">
        <v>0</v>
      </c>
      <c r="P20" s="17">
        <v>0</v>
      </c>
      <c r="Q20" s="33">
        <f t="shared" si="0"/>
        <v>59.747945205479454</v>
      </c>
      <c r="R20" s="26">
        <f t="shared" si="1"/>
        <v>2465</v>
      </c>
      <c r="S20" s="26">
        <f t="shared" si="2"/>
        <v>1316</v>
      </c>
      <c r="T20" s="26">
        <f t="shared" si="3"/>
        <v>0</v>
      </c>
      <c r="U20" s="26">
        <f t="shared" si="4"/>
        <v>0</v>
      </c>
      <c r="V20" s="26">
        <f t="shared" si="5"/>
        <v>0</v>
      </c>
      <c r="W20" s="26">
        <f t="shared" si="6"/>
        <v>0</v>
      </c>
      <c r="X20" s="26">
        <f t="shared" si="7"/>
        <v>0</v>
      </c>
      <c r="Y20" s="26">
        <f t="shared" si="8"/>
        <v>20</v>
      </c>
      <c r="Z20" s="19">
        <f t="shared" si="9"/>
        <v>3801</v>
      </c>
      <c r="AA20" s="41">
        <v>10</v>
      </c>
    </row>
    <row r="21" spans="1:27" ht="19.899999999999999" customHeight="1" x14ac:dyDescent="0.3">
      <c r="A21" s="30">
        <v>525</v>
      </c>
      <c r="B21" s="30" t="s">
        <v>675</v>
      </c>
      <c r="C21" s="30" t="s">
        <v>675</v>
      </c>
      <c r="D21" s="30" t="s">
        <v>675</v>
      </c>
      <c r="E21" s="30" t="s">
        <v>641</v>
      </c>
      <c r="F21" s="31">
        <v>22034</v>
      </c>
      <c r="G21" s="32">
        <v>1</v>
      </c>
      <c r="H21" s="16"/>
      <c r="I21" s="32"/>
      <c r="J21" s="36">
        <v>144</v>
      </c>
      <c r="K21" s="36">
        <v>1236</v>
      </c>
      <c r="L21" s="17">
        <v>4</v>
      </c>
      <c r="M21" s="17">
        <v>0</v>
      </c>
      <c r="N21" s="17">
        <v>0</v>
      </c>
      <c r="O21" s="20">
        <v>0</v>
      </c>
      <c r="P21" s="17">
        <v>0</v>
      </c>
      <c r="Q21" s="33">
        <f t="shared" si="0"/>
        <v>60.372602739726027</v>
      </c>
      <c r="R21" s="26">
        <f t="shared" si="1"/>
        <v>2448</v>
      </c>
      <c r="S21" s="26">
        <f t="shared" si="2"/>
        <v>1236</v>
      </c>
      <c r="T21" s="26">
        <f t="shared" si="3"/>
        <v>30</v>
      </c>
      <c r="U21" s="26">
        <f t="shared" si="4"/>
        <v>0</v>
      </c>
      <c r="V21" s="26">
        <f t="shared" si="5"/>
        <v>0</v>
      </c>
      <c r="W21" s="26">
        <f t="shared" si="6"/>
        <v>0</v>
      </c>
      <c r="X21" s="26">
        <f t="shared" si="7"/>
        <v>0</v>
      </c>
      <c r="Y21" s="26">
        <f t="shared" si="8"/>
        <v>20</v>
      </c>
      <c r="Z21" s="19">
        <f t="shared" si="9"/>
        <v>3734</v>
      </c>
      <c r="AA21" s="41">
        <v>11</v>
      </c>
    </row>
    <row r="22" spans="1:27" ht="19.899999999999999" customHeight="1" x14ac:dyDescent="0.3">
      <c r="A22" s="30">
        <v>327</v>
      </c>
      <c r="B22" s="30" t="s">
        <v>675</v>
      </c>
      <c r="C22" s="30" t="s">
        <v>675</v>
      </c>
      <c r="D22" s="30" t="s">
        <v>675</v>
      </c>
      <c r="E22" s="30" t="s">
        <v>425</v>
      </c>
      <c r="F22" s="31">
        <v>22037</v>
      </c>
      <c r="G22" s="32">
        <v>2</v>
      </c>
      <c r="H22" s="16"/>
      <c r="I22" s="32">
        <v>1</v>
      </c>
      <c r="J22" s="36">
        <v>138</v>
      </c>
      <c r="K22" s="36">
        <v>1332</v>
      </c>
      <c r="L22" s="17">
        <v>4</v>
      </c>
      <c r="M22" s="17">
        <v>0</v>
      </c>
      <c r="N22" s="17">
        <v>0</v>
      </c>
      <c r="O22" s="20">
        <v>0</v>
      </c>
      <c r="P22" s="17">
        <v>0</v>
      </c>
      <c r="Q22" s="33">
        <f t="shared" si="0"/>
        <v>60.364383561643834</v>
      </c>
      <c r="R22" s="26">
        <f t="shared" si="1"/>
        <v>2346</v>
      </c>
      <c r="S22" s="26">
        <f t="shared" si="2"/>
        <v>1332</v>
      </c>
      <c r="T22" s="26">
        <f t="shared" si="3"/>
        <v>30</v>
      </c>
      <c r="U22" s="26">
        <f t="shared" si="4"/>
        <v>0</v>
      </c>
      <c r="V22" s="26">
        <f t="shared" si="5"/>
        <v>0</v>
      </c>
      <c r="W22" s="26">
        <f t="shared" si="6"/>
        <v>0</v>
      </c>
      <c r="X22" s="26">
        <f t="shared" si="7"/>
        <v>0</v>
      </c>
      <c r="Y22" s="26">
        <f t="shared" si="8"/>
        <v>20</v>
      </c>
      <c r="Z22" s="19">
        <f t="shared" si="9"/>
        <v>3728</v>
      </c>
      <c r="AA22" s="41">
        <v>12</v>
      </c>
    </row>
    <row r="23" spans="1:27" ht="19.899999999999999" customHeight="1" x14ac:dyDescent="0.3">
      <c r="A23" s="30">
        <v>176</v>
      </c>
      <c r="B23" s="30" t="s">
        <v>675</v>
      </c>
      <c r="C23" s="30" t="s">
        <v>675</v>
      </c>
      <c r="D23" s="30" t="s">
        <v>675</v>
      </c>
      <c r="E23" s="30" t="s">
        <v>267</v>
      </c>
      <c r="F23" s="31">
        <v>22402</v>
      </c>
      <c r="G23" s="32">
        <v>2</v>
      </c>
      <c r="H23" s="16"/>
      <c r="I23" s="32">
        <v>1</v>
      </c>
      <c r="J23" s="38">
        <v>137</v>
      </c>
      <c r="K23" s="36">
        <v>1333</v>
      </c>
      <c r="L23" s="17">
        <v>4</v>
      </c>
      <c r="M23" s="17">
        <v>0</v>
      </c>
      <c r="N23" s="17">
        <v>0</v>
      </c>
      <c r="O23" s="20">
        <v>0</v>
      </c>
      <c r="P23" s="17">
        <v>0</v>
      </c>
      <c r="Q23" s="33">
        <f t="shared" si="0"/>
        <v>59.364383561643834</v>
      </c>
      <c r="R23" s="26">
        <f t="shared" si="1"/>
        <v>2329</v>
      </c>
      <c r="S23" s="26">
        <f t="shared" si="2"/>
        <v>1333</v>
      </c>
      <c r="T23" s="26">
        <f t="shared" si="3"/>
        <v>30</v>
      </c>
      <c r="U23" s="26">
        <f t="shared" si="4"/>
        <v>0</v>
      </c>
      <c r="V23" s="26">
        <f t="shared" si="5"/>
        <v>0</v>
      </c>
      <c r="W23" s="26">
        <f t="shared" si="6"/>
        <v>0</v>
      </c>
      <c r="X23" s="26">
        <f t="shared" si="7"/>
        <v>0</v>
      </c>
      <c r="Y23" s="26">
        <f t="shared" si="8"/>
        <v>20</v>
      </c>
      <c r="Z23" s="19">
        <f t="shared" si="9"/>
        <v>3712</v>
      </c>
      <c r="AA23" s="41">
        <v>13</v>
      </c>
    </row>
    <row r="24" spans="1:27" ht="19.899999999999999" customHeight="1" x14ac:dyDescent="0.3">
      <c r="A24" s="30">
        <v>290</v>
      </c>
      <c r="B24" s="30" t="s">
        <v>675</v>
      </c>
      <c r="C24" s="30" t="s">
        <v>675</v>
      </c>
      <c r="D24" s="30" t="s">
        <v>675</v>
      </c>
      <c r="E24" s="30" t="s">
        <v>381</v>
      </c>
      <c r="F24" s="31">
        <v>20846</v>
      </c>
      <c r="G24" s="32">
        <v>2</v>
      </c>
      <c r="H24" s="16"/>
      <c r="I24" s="32">
        <v>1</v>
      </c>
      <c r="J24" s="38">
        <v>144</v>
      </c>
      <c r="K24" s="36">
        <v>1236</v>
      </c>
      <c r="L24" s="17">
        <v>0</v>
      </c>
      <c r="M24" s="17">
        <v>0</v>
      </c>
      <c r="N24" s="17">
        <v>0</v>
      </c>
      <c r="O24" s="20">
        <v>0</v>
      </c>
      <c r="P24" s="17">
        <v>0</v>
      </c>
      <c r="Q24" s="33">
        <f t="shared" si="0"/>
        <v>63.627397260273973</v>
      </c>
      <c r="R24" s="26">
        <f t="shared" si="1"/>
        <v>2448</v>
      </c>
      <c r="S24" s="26">
        <f t="shared" si="2"/>
        <v>1236</v>
      </c>
      <c r="T24" s="26">
        <f t="shared" si="3"/>
        <v>0</v>
      </c>
      <c r="U24" s="26">
        <f t="shared" si="4"/>
        <v>0</v>
      </c>
      <c r="V24" s="26">
        <f t="shared" si="5"/>
        <v>0</v>
      </c>
      <c r="W24" s="26">
        <f t="shared" si="6"/>
        <v>0</v>
      </c>
      <c r="X24" s="26">
        <f t="shared" si="7"/>
        <v>0</v>
      </c>
      <c r="Y24" s="26">
        <f t="shared" si="8"/>
        <v>20</v>
      </c>
      <c r="Z24" s="19">
        <f t="shared" si="9"/>
        <v>3704</v>
      </c>
      <c r="AA24" s="41">
        <v>14</v>
      </c>
    </row>
    <row r="25" spans="1:27" ht="19.899999999999999" customHeight="1" x14ac:dyDescent="0.3">
      <c r="A25" s="30">
        <v>144</v>
      </c>
      <c r="B25" s="30" t="s">
        <v>675</v>
      </c>
      <c r="C25" s="30" t="s">
        <v>675</v>
      </c>
      <c r="D25" s="30" t="s">
        <v>675</v>
      </c>
      <c r="E25" s="30" t="s">
        <v>232</v>
      </c>
      <c r="F25" s="31">
        <v>24491</v>
      </c>
      <c r="G25" s="32">
        <v>2</v>
      </c>
      <c r="H25" s="16"/>
      <c r="I25" s="32">
        <v>1</v>
      </c>
      <c r="J25" s="38">
        <v>136</v>
      </c>
      <c r="K25" s="36">
        <v>1270</v>
      </c>
      <c r="L25" s="17">
        <v>0</v>
      </c>
      <c r="M25" s="17">
        <v>0</v>
      </c>
      <c r="N25" s="17">
        <v>0</v>
      </c>
      <c r="O25" s="20">
        <v>0</v>
      </c>
      <c r="P25" s="17">
        <v>0</v>
      </c>
      <c r="Q25" s="33">
        <f t="shared" si="0"/>
        <v>53.641095890410959</v>
      </c>
      <c r="R25" s="26">
        <f t="shared" si="1"/>
        <v>2312</v>
      </c>
      <c r="S25" s="26">
        <f t="shared" si="2"/>
        <v>1270</v>
      </c>
      <c r="T25" s="26">
        <f t="shared" si="3"/>
        <v>0</v>
      </c>
      <c r="U25" s="26">
        <f t="shared" si="4"/>
        <v>0</v>
      </c>
      <c r="V25" s="26">
        <f t="shared" si="5"/>
        <v>0</v>
      </c>
      <c r="W25" s="26">
        <f t="shared" si="6"/>
        <v>0</v>
      </c>
      <c r="X25" s="26">
        <f t="shared" si="7"/>
        <v>0</v>
      </c>
      <c r="Y25" s="26">
        <f t="shared" si="8"/>
        <v>20</v>
      </c>
      <c r="Z25" s="19">
        <f t="shared" si="9"/>
        <v>3602</v>
      </c>
      <c r="AA25" s="41">
        <v>15</v>
      </c>
    </row>
    <row r="26" spans="1:27" ht="19.899999999999999" customHeight="1" x14ac:dyDescent="0.3">
      <c r="A26" s="30">
        <v>326</v>
      </c>
      <c r="B26" s="30" t="s">
        <v>675</v>
      </c>
      <c r="C26" s="30" t="s">
        <v>675</v>
      </c>
      <c r="D26" s="30" t="s">
        <v>675</v>
      </c>
      <c r="E26" s="30" t="s">
        <v>424</v>
      </c>
      <c r="F26" s="31">
        <v>24546</v>
      </c>
      <c r="G26" s="32">
        <v>2</v>
      </c>
      <c r="H26" s="16"/>
      <c r="I26" s="32">
        <v>1</v>
      </c>
      <c r="J26" s="38">
        <v>141</v>
      </c>
      <c r="K26" s="36">
        <v>1176</v>
      </c>
      <c r="L26" s="17">
        <v>0</v>
      </c>
      <c r="M26" s="17">
        <v>0</v>
      </c>
      <c r="N26" s="17">
        <v>0</v>
      </c>
      <c r="O26" s="20">
        <v>0</v>
      </c>
      <c r="P26" s="17">
        <v>0</v>
      </c>
      <c r="Q26" s="33">
        <f t="shared" si="0"/>
        <v>53.490410958904107</v>
      </c>
      <c r="R26" s="26">
        <f t="shared" si="1"/>
        <v>2397</v>
      </c>
      <c r="S26" s="26">
        <f t="shared" si="2"/>
        <v>1176</v>
      </c>
      <c r="T26" s="26">
        <f t="shared" si="3"/>
        <v>0</v>
      </c>
      <c r="U26" s="26">
        <f t="shared" si="4"/>
        <v>0</v>
      </c>
      <c r="V26" s="26">
        <f t="shared" si="5"/>
        <v>0</v>
      </c>
      <c r="W26" s="26">
        <f t="shared" si="6"/>
        <v>0</v>
      </c>
      <c r="X26" s="26">
        <f t="shared" si="7"/>
        <v>0</v>
      </c>
      <c r="Y26" s="26">
        <f t="shared" si="8"/>
        <v>20</v>
      </c>
      <c r="Z26" s="19">
        <f t="shared" si="9"/>
        <v>3593</v>
      </c>
      <c r="AA26" s="41">
        <v>16</v>
      </c>
    </row>
    <row r="27" spans="1:27" ht="19.899999999999999" hidden="1" customHeight="1" x14ac:dyDescent="0.3">
      <c r="A27" s="30">
        <v>19</v>
      </c>
      <c r="B27" s="30" t="s">
        <v>81</v>
      </c>
      <c r="C27" s="30" t="s">
        <v>82</v>
      </c>
      <c r="D27" s="30" t="s">
        <v>83</v>
      </c>
      <c r="E27" s="30" t="s">
        <v>84</v>
      </c>
      <c r="F27" s="31">
        <v>27123</v>
      </c>
      <c r="G27" s="32"/>
      <c r="H27" s="11"/>
      <c r="I27" s="32">
        <v>1</v>
      </c>
      <c r="J27" s="38">
        <v>101</v>
      </c>
      <c r="K27" s="36">
        <v>1026</v>
      </c>
      <c r="L27" s="17">
        <v>0</v>
      </c>
      <c r="M27" s="17">
        <v>0</v>
      </c>
      <c r="N27" s="17">
        <v>0</v>
      </c>
      <c r="O27" s="44">
        <v>1</v>
      </c>
      <c r="P27" s="45">
        <v>0</v>
      </c>
      <c r="Q27" s="33">
        <f t="shared" si="0"/>
        <v>46.43013698630137</v>
      </c>
      <c r="R27" s="26">
        <f t="shared" si="1"/>
        <v>1717</v>
      </c>
      <c r="S27" s="26">
        <f t="shared" si="2"/>
        <v>1026</v>
      </c>
      <c r="T27" s="26">
        <f t="shared" si="3"/>
        <v>0</v>
      </c>
      <c r="U27" s="26">
        <f t="shared" si="4"/>
        <v>0</v>
      </c>
      <c r="V27" s="26">
        <f t="shared" si="5"/>
        <v>0</v>
      </c>
      <c r="W27" s="26">
        <f t="shared" si="6"/>
        <v>10</v>
      </c>
      <c r="X27" s="26">
        <f t="shared" si="7"/>
        <v>0</v>
      </c>
      <c r="Y27" s="26">
        <f t="shared" si="8"/>
        <v>10</v>
      </c>
      <c r="Z27" s="19">
        <f t="shared" si="9"/>
        <v>2763</v>
      </c>
      <c r="AA27" s="18"/>
    </row>
    <row r="28" spans="1:27" ht="19.899999999999999" customHeight="1" x14ac:dyDescent="0.3">
      <c r="A28" s="30">
        <v>356</v>
      </c>
      <c r="B28" s="30" t="s">
        <v>675</v>
      </c>
      <c r="C28" s="30" t="s">
        <v>675</v>
      </c>
      <c r="D28" s="30" t="s">
        <v>675</v>
      </c>
      <c r="E28" s="30" t="s">
        <v>456</v>
      </c>
      <c r="F28" s="31">
        <v>26357</v>
      </c>
      <c r="G28" s="32">
        <v>2</v>
      </c>
      <c r="H28" s="16"/>
      <c r="I28" s="32">
        <v>1</v>
      </c>
      <c r="J28" s="36">
        <v>130</v>
      </c>
      <c r="K28" s="36">
        <v>1275</v>
      </c>
      <c r="L28" s="17">
        <v>0</v>
      </c>
      <c r="M28" s="17">
        <v>0</v>
      </c>
      <c r="N28" s="17">
        <v>0</v>
      </c>
      <c r="O28" s="20">
        <v>0</v>
      </c>
      <c r="P28" s="17">
        <v>0</v>
      </c>
      <c r="Q28" s="33">
        <f t="shared" si="0"/>
        <v>48.528767123287672</v>
      </c>
      <c r="R28" s="26">
        <f t="shared" si="1"/>
        <v>2210</v>
      </c>
      <c r="S28" s="26">
        <f t="shared" si="2"/>
        <v>1275</v>
      </c>
      <c r="T28" s="26">
        <f t="shared" si="3"/>
        <v>0</v>
      </c>
      <c r="U28" s="26">
        <f t="shared" si="4"/>
        <v>0</v>
      </c>
      <c r="V28" s="26">
        <f t="shared" si="5"/>
        <v>0</v>
      </c>
      <c r="W28" s="26">
        <f t="shared" si="6"/>
        <v>0</v>
      </c>
      <c r="X28" s="26">
        <f t="shared" si="7"/>
        <v>0</v>
      </c>
      <c r="Y28" s="26">
        <f t="shared" si="8"/>
        <v>10</v>
      </c>
      <c r="Z28" s="19">
        <f t="shared" si="9"/>
        <v>3495</v>
      </c>
      <c r="AA28" s="41">
        <v>17</v>
      </c>
    </row>
    <row r="29" spans="1:27" ht="19.899999999999999" customHeight="1" x14ac:dyDescent="0.3">
      <c r="A29" s="30">
        <v>467</v>
      </c>
      <c r="B29" s="30" t="s">
        <v>675</v>
      </c>
      <c r="C29" s="30" t="s">
        <v>675</v>
      </c>
      <c r="D29" s="30" t="s">
        <v>675</v>
      </c>
      <c r="E29" s="30" t="s">
        <v>576</v>
      </c>
      <c r="F29" s="31">
        <v>25354</v>
      </c>
      <c r="G29" s="32">
        <v>1</v>
      </c>
      <c r="H29" s="16"/>
      <c r="I29" s="32">
        <v>2</v>
      </c>
      <c r="J29" s="36">
        <v>131</v>
      </c>
      <c r="K29" s="36">
        <v>1096</v>
      </c>
      <c r="L29" s="17">
        <v>0</v>
      </c>
      <c r="M29" s="17">
        <v>0</v>
      </c>
      <c r="N29" s="17">
        <v>0</v>
      </c>
      <c r="O29" s="20">
        <v>2</v>
      </c>
      <c r="P29" s="17">
        <v>0</v>
      </c>
      <c r="Q29" s="33">
        <f t="shared" si="0"/>
        <v>51.276712328767125</v>
      </c>
      <c r="R29" s="26">
        <f t="shared" si="1"/>
        <v>2227</v>
      </c>
      <c r="S29" s="26">
        <f t="shared" si="2"/>
        <v>1096</v>
      </c>
      <c r="T29" s="26">
        <f t="shared" si="3"/>
        <v>0</v>
      </c>
      <c r="U29" s="26">
        <f t="shared" si="4"/>
        <v>0</v>
      </c>
      <c r="V29" s="26">
        <f t="shared" si="5"/>
        <v>0</v>
      </c>
      <c r="W29" s="26">
        <f t="shared" si="6"/>
        <v>20</v>
      </c>
      <c r="X29" s="26">
        <f t="shared" si="7"/>
        <v>0</v>
      </c>
      <c r="Y29" s="26">
        <f t="shared" si="8"/>
        <v>20</v>
      </c>
      <c r="Z29" s="19">
        <f t="shared" si="9"/>
        <v>3363</v>
      </c>
      <c r="AA29" s="41">
        <v>18</v>
      </c>
    </row>
    <row r="30" spans="1:27" ht="19.899999999999999" customHeight="1" x14ac:dyDescent="0.3">
      <c r="A30" s="30">
        <v>366</v>
      </c>
      <c r="B30" s="30" t="s">
        <v>675</v>
      </c>
      <c r="C30" s="30" t="s">
        <v>675</v>
      </c>
      <c r="D30" s="30" t="s">
        <v>675</v>
      </c>
      <c r="E30" s="30" t="s">
        <v>466</v>
      </c>
      <c r="F30" s="31">
        <v>22135</v>
      </c>
      <c r="G30" s="32">
        <v>1</v>
      </c>
      <c r="H30" s="16"/>
      <c r="I30" s="32"/>
      <c r="J30" s="36">
        <v>126</v>
      </c>
      <c r="K30" s="36">
        <v>1173</v>
      </c>
      <c r="L30" s="17">
        <v>0</v>
      </c>
      <c r="M30" s="17">
        <v>0</v>
      </c>
      <c r="N30" s="17">
        <v>0</v>
      </c>
      <c r="O30" s="20">
        <v>0</v>
      </c>
      <c r="P30" s="17">
        <v>0</v>
      </c>
      <c r="Q30" s="33">
        <f t="shared" si="0"/>
        <v>60.095890410958901</v>
      </c>
      <c r="R30" s="26">
        <f t="shared" si="1"/>
        <v>2142</v>
      </c>
      <c r="S30" s="26">
        <f t="shared" si="2"/>
        <v>1173</v>
      </c>
      <c r="T30" s="26">
        <f t="shared" si="3"/>
        <v>0</v>
      </c>
      <c r="U30" s="26">
        <f t="shared" si="4"/>
        <v>0</v>
      </c>
      <c r="V30" s="26">
        <f t="shared" si="5"/>
        <v>0</v>
      </c>
      <c r="W30" s="26">
        <f t="shared" si="6"/>
        <v>0</v>
      </c>
      <c r="X30" s="26">
        <f t="shared" si="7"/>
        <v>0</v>
      </c>
      <c r="Y30" s="26">
        <f t="shared" si="8"/>
        <v>20</v>
      </c>
      <c r="Z30" s="19">
        <f t="shared" si="9"/>
        <v>3335</v>
      </c>
      <c r="AA30" s="41">
        <v>19</v>
      </c>
    </row>
    <row r="31" spans="1:27" ht="19.899999999999999" customHeight="1" x14ac:dyDescent="0.3">
      <c r="A31" s="30">
        <v>466</v>
      </c>
      <c r="B31" s="30" t="s">
        <v>675</v>
      </c>
      <c r="C31" s="30" t="s">
        <v>675</v>
      </c>
      <c r="D31" s="30" t="s">
        <v>675</v>
      </c>
      <c r="E31" s="30" t="s">
        <v>575</v>
      </c>
      <c r="F31" s="31">
        <v>19737</v>
      </c>
      <c r="G31" s="32">
        <v>1</v>
      </c>
      <c r="H31" s="16"/>
      <c r="I31" s="32">
        <v>2</v>
      </c>
      <c r="J31" s="38">
        <v>132</v>
      </c>
      <c r="K31" s="36">
        <v>1030</v>
      </c>
      <c r="L31" s="17">
        <v>0</v>
      </c>
      <c r="M31" s="17">
        <v>0</v>
      </c>
      <c r="N31" s="17">
        <v>0</v>
      </c>
      <c r="O31" s="20">
        <v>0</v>
      </c>
      <c r="P31" s="17">
        <v>0</v>
      </c>
      <c r="Q31" s="33">
        <f t="shared" si="0"/>
        <v>66.665753424657538</v>
      </c>
      <c r="R31" s="26">
        <f t="shared" si="1"/>
        <v>2244</v>
      </c>
      <c r="S31" s="26">
        <f t="shared" si="2"/>
        <v>1030</v>
      </c>
      <c r="T31" s="26">
        <f t="shared" si="3"/>
        <v>0</v>
      </c>
      <c r="U31" s="26">
        <f t="shared" si="4"/>
        <v>0</v>
      </c>
      <c r="V31" s="26">
        <f t="shared" si="5"/>
        <v>0</v>
      </c>
      <c r="W31" s="26">
        <f t="shared" si="6"/>
        <v>0</v>
      </c>
      <c r="X31" s="26">
        <f t="shared" si="7"/>
        <v>0</v>
      </c>
      <c r="Y31" s="26">
        <f t="shared" si="8"/>
        <v>20</v>
      </c>
      <c r="Z31" s="19">
        <f t="shared" si="9"/>
        <v>3294</v>
      </c>
      <c r="AA31" s="41">
        <v>20</v>
      </c>
    </row>
    <row r="32" spans="1:27" ht="19.899999999999999" customHeight="1" x14ac:dyDescent="0.3">
      <c r="A32" s="30">
        <v>47</v>
      </c>
      <c r="B32" s="30" t="s">
        <v>675</v>
      </c>
      <c r="C32" s="30" t="s">
        <v>675</v>
      </c>
      <c r="D32" s="30" t="s">
        <v>675</v>
      </c>
      <c r="E32" s="30" t="s">
        <v>119</v>
      </c>
      <c r="F32" s="31">
        <v>18500</v>
      </c>
      <c r="G32" s="32">
        <v>2</v>
      </c>
      <c r="H32" s="11"/>
      <c r="I32" s="32">
        <v>1</v>
      </c>
      <c r="J32" s="36">
        <v>127</v>
      </c>
      <c r="K32" s="36">
        <v>1112</v>
      </c>
      <c r="L32" s="17">
        <v>0</v>
      </c>
      <c r="M32" s="17">
        <v>0</v>
      </c>
      <c r="N32" s="17">
        <v>0</v>
      </c>
      <c r="O32" s="20">
        <v>0</v>
      </c>
      <c r="P32" s="17">
        <v>0</v>
      </c>
      <c r="Q32" s="33">
        <f t="shared" si="0"/>
        <v>70.054794520547944</v>
      </c>
      <c r="R32" s="26">
        <f t="shared" si="1"/>
        <v>2159</v>
      </c>
      <c r="S32" s="26">
        <f t="shared" si="2"/>
        <v>1112</v>
      </c>
      <c r="T32" s="26">
        <f t="shared" si="3"/>
        <v>0</v>
      </c>
      <c r="U32" s="26">
        <f t="shared" si="4"/>
        <v>0</v>
      </c>
      <c r="V32" s="26">
        <f t="shared" si="5"/>
        <v>0</v>
      </c>
      <c r="W32" s="26">
        <f t="shared" si="6"/>
        <v>0</v>
      </c>
      <c r="X32" s="26">
        <f t="shared" si="7"/>
        <v>0</v>
      </c>
      <c r="Y32" s="26">
        <f t="shared" si="8"/>
        <v>20</v>
      </c>
      <c r="Z32" s="19">
        <f t="shared" si="9"/>
        <v>3291</v>
      </c>
      <c r="AA32" s="41">
        <v>21</v>
      </c>
    </row>
    <row r="33" spans="1:27" ht="19.899999999999999" customHeight="1" x14ac:dyDescent="0.3">
      <c r="A33" s="30">
        <v>306</v>
      </c>
      <c r="B33" s="30" t="s">
        <v>675</v>
      </c>
      <c r="C33" s="30" t="s">
        <v>675</v>
      </c>
      <c r="D33" s="30" t="s">
        <v>675</v>
      </c>
      <c r="E33" s="30" t="s">
        <v>402</v>
      </c>
      <c r="F33" s="31">
        <v>29058</v>
      </c>
      <c r="G33" s="32">
        <v>2</v>
      </c>
      <c r="H33" s="16"/>
      <c r="I33" s="32">
        <v>1</v>
      </c>
      <c r="J33" s="36">
        <v>118</v>
      </c>
      <c r="K33" s="36">
        <v>1172</v>
      </c>
      <c r="L33" s="17">
        <v>0</v>
      </c>
      <c r="M33" s="17">
        <v>0</v>
      </c>
      <c r="N33" s="17">
        <v>2</v>
      </c>
      <c r="O33" s="20">
        <v>0</v>
      </c>
      <c r="P33" s="17">
        <v>0</v>
      </c>
      <c r="Q33" s="33">
        <f t="shared" si="0"/>
        <v>41.128767123287673</v>
      </c>
      <c r="R33" s="26">
        <f t="shared" si="1"/>
        <v>2006</v>
      </c>
      <c r="S33" s="26">
        <f t="shared" si="2"/>
        <v>1172</v>
      </c>
      <c r="T33" s="26">
        <f t="shared" si="3"/>
        <v>0</v>
      </c>
      <c r="U33" s="26">
        <f t="shared" si="4"/>
        <v>0</v>
      </c>
      <c r="V33" s="26">
        <f t="shared" si="5"/>
        <v>10</v>
      </c>
      <c r="W33" s="26">
        <f t="shared" si="6"/>
        <v>0</v>
      </c>
      <c r="X33" s="26">
        <f t="shared" si="7"/>
        <v>0</v>
      </c>
      <c r="Y33" s="26">
        <f t="shared" si="8"/>
        <v>10</v>
      </c>
      <c r="Z33" s="19">
        <f t="shared" si="9"/>
        <v>3198</v>
      </c>
      <c r="AA33" s="41">
        <v>22</v>
      </c>
    </row>
    <row r="34" spans="1:27" ht="19.899999999999999" customHeight="1" x14ac:dyDescent="0.3">
      <c r="A34" s="30">
        <v>211</v>
      </c>
      <c r="B34" s="30" t="s">
        <v>675</v>
      </c>
      <c r="C34" s="30" t="s">
        <v>675</v>
      </c>
      <c r="D34" s="30" t="s">
        <v>675</v>
      </c>
      <c r="E34" s="30" t="s">
        <v>303</v>
      </c>
      <c r="F34" s="31">
        <v>28630</v>
      </c>
      <c r="G34" s="32">
        <v>2</v>
      </c>
      <c r="H34" s="16"/>
      <c r="I34" s="32">
        <v>1</v>
      </c>
      <c r="J34" s="36">
        <v>110</v>
      </c>
      <c r="K34" s="36">
        <v>1280</v>
      </c>
      <c r="L34" s="17">
        <v>0</v>
      </c>
      <c r="M34" s="17">
        <v>3</v>
      </c>
      <c r="N34" s="17">
        <v>0</v>
      </c>
      <c r="O34" s="20">
        <v>0</v>
      </c>
      <c r="P34" s="17">
        <v>0</v>
      </c>
      <c r="Q34" s="33">
        <f t="shared" si="0"/>
        <v>42.301369863013697</v>
      </c>
      <c r="R34" s="26">
        <f t="shared" si="1"/>
        <v>1870</v>
      </c>
      <c r="S34" s="26">
        <f t="shared" si="2"/>
        <v>1280</v>
      </c>
      <c r="T34" s="26">
        <f t="shared" si="3"/>
        <v>0</v>
      </c>
      <c r="U34" s="26">
        <f t="shared" si="4"/>
        <v>15</v>
      </c>
      <c r="V34" s="26">
        <f t="shared" si="5"/>
        <v>0</v>
      </c>
      <c r="W34" s="26">
        <f t="shared" si="6"/>
        <v>0</v>
      </c>
      <c r="X34" s="26">
        <f t="shared" si="7"/>
        <v>0</v>
      </c>
      <c r="Y34" s="26">
        <f t="shared" si="8"/>
        <v>10</v>
      </c>
      <c r="Z34" s="19">
        <f t="shared" si="9"/>
        <v>3175</v>
      </c>
      <c r="AA34" s="41">
        <v>23</v>
      </c>
    </row>
    <row r="35" spans="1:27" ht="19.899999999999999" customHeight="1" x14ac:dyDescent="0.3">
      <c r="A35" s="30">
        <v>130</v>
      </c>
      <c r="B35" s="30" t="s">
        <v>675</v>
      </c>
      <c r="C35" s="30" t="s">
        <v>675</v>
      </c>
      <c r="D35" s="30" t="s">
        <v>675</v>
      </c>
      <c r="E35" s="30" t="s">
        <v>218</v>
      </c>
      <c r="F35" s="31">
        <v>25286</v>
      </c>
      <c r="G35" s="32">
        <v>2</v>
      </c>
      <c r="H35" s="16"/>
      <c r="I35" s="32">
        <v>1</v>
      </c>
      <c r="J35" s="36">
        <v>124</v>
      </c>
      <c r="K35" s="36">
        <v>1021</v>
      </c>
      <c r="L35" s="17">
        <v>0</v>
      </c>
      <c r="M35" s="17">
        <v>0</v>
      </c>
      <c r="N35" s="17">
        <v>0</v>
      </c>
      <c r="O35" s="20">
        <v>0</v>
      </c>
      <c r="P35" s="17">
        <v>0</v>
      </c>
      <c r="Q35" s="33">
        <f t="shared" si="0"/>
        <v>51.463013698630135</v>
      </c>
      <c r="R35" s="26">
        <f t="shared" si="1"/>
        <v>2108</v>
      </c>
      <c r="S35" s="26">
        <f t="shared" si="2"/>
        <v>1021</v>
      </c>
      <c r="T35" s="26">
        <f t="shared" si="3"/>
        <v>0</v>
      </c>
      <c r="U35" s="26">
        <f t="shared" si="4"/>
        <v>0</v>
      </c>
      <c r="V35" s="26">
        <f t="shared" si="5"/>
        <v>0</v>
      </c>
      <c r="W35" s="26">
        <f t="shared" si="6"/>
        <v>0</v>
      </c>
      <c r="X35" s="26">
        <f t="shared" si="7"/>
        <v>0</v>
      </c>
      <c r="Y35" s="26">
        <f t="shared" si="8"/>
        <v>20</v>
      </c>
      <c r="Z35" s="19">
        <f t="shared" si="9"/>
        <v>3149</v>
      </c>
      <c r="AA35" s="41">
        <v>24</v>
      </c>
    </row>
    <row r="36" spans="1:27" ht="19.899999999999999" customHeight="1" x14ac:dyDescent="0.3">
      <c r="A36" s="30">
        <v>338</v>
      </c>
      <c r="B36" s="30" t="s">
        <v>675</v>
      </c>
      <c r="C36" s="30" t="s">
        <v>675</v>
      </c>
      <c r="D36" s="30" t="s">
        <v>675</v>
      </c>
      <c r="E36" s="30" t="s">
        <v>438</v>
      </c>
      <c r="F36" s="31">
        <v>27531</v>
      </c>
      <c r="G36" s="32">
        <v>2</v>
      </c>
      <c r="H36" s="16"/>
      <c r="I36" s="32">
        <v>1</v>
      </c>
      <c r="J36" s="38">
        <v>117</v>
      </c>
      <c r="K36" s="36">
        <v>1132</v>
      </c>
      <c r="L36" s="17">
        <v>0</v>
      </c>
      <c r="M36" s="17">
        <v>3</v>
      </c>
      <c r="N36" s="17">
        <v>0</v>
      </c>
      <c r="O36" s="20">
        <v>0</v>
      </c>
      <c r="P36" s="17">
        <v>0</v>
      </c>
      <c r="Q36" s="33">
        <f t="shared" si="0"/>
        <v>45.31232876712329</v>
      </c>
      <c r="R36" s="26">
        <f t="shared" si="1"/>
        <v>1989</v>
      </c>
      <c r="S36" s="26">
        <f t="shared" si="2"/>
        <v>1132</v>
      </c>
      <c r="T36" s="26">
        <f t="shared" si="3"/>
        <v>0</v>
      </c>
      <c r="U36" s="26">
        <f t="shared" si="4"/>
        <v>15</v>
      </c>
      <c r="V36" s="26">
        <f t="shared" si="5"/>
        <v>0</v>
      </c>
      <c r="W36" s="26">
        <f t="shared" si="6"/>
        <v>0</v>
      </c>
      <c r="X36" s="26">
        <f t="shared" si="7"/>
        <v>0</v>
      </c>
      <c r="Y36" s="26">
        <f t="shared" si="8"/>
        <v>10</v>
      </c>
      <c r="Z36" s="19">
        <f t="shared" si="9"/>
        <v>3146</v>
      </c>
      <c r="AA36" s="41">
        <v>25</v>
      </c>
    </row>
    <row r="37" spans="1:27" ht="19.899999999999999" customHeight="1" x14ac:dyDescent="0.3">
      <c r="A37" s="30">
        <v>212</v>
      </c>
      <c r="B37" s="30" t="s">
        <v>675</v>
      </c>
      <c r="C37" s="30" t="s">
        <v>675</v>
      </c>
      <c r="D37" s="30" t="s">
        <v>675</v>
      </c>
      <c r="E37" s="30" t="s">
        <v>302</v>
      </c>
      <c r="F37" s="31">
        <v>21989</v>
      </c>
      <c r="G37" s="32">
        <v>2</v>
      </c>
      <c r="H37" s="16"/>
      <c r="I37" s="32">
        <v>1</v>
      </c>
      <c r="J37" s="38">
        <v>119</v>
      </c>
      <c r="K37" s="36">
        <v>936</v>
      </c>
      <c r="L37" s="17">
        <v>0</v>
      </c>
      <c r="M37" s="17">
        <v>3</v>
      </c>
      <c r="N37" s="17">
        <v>0</v>
      </c>
      <c r="O37" s="20">
        <v>3</v>
      </c>
      <c r="P37" s="17">
        <v>0</v>
      </c>
      <c r="Q37" s="33">
        <f t="shared" si="0"/>
        <v>60.495890410958907</v>
      </c>
      <c r="R37" s="26">
        <f t="shared" si="1"/>
        <v>2023</v>
      </c>
      <c r="S37" s="26">
        <f t="shared" si="2"/>
        <v>936</v>
      </c>
      <c r="T37" s="26">
        <f t="shared" si="3"/>
        <v>0</v>
      </c>
      <c r="U37" s="26">
        <f t="shared" si="4"/>
        <v>15</v>
      </c>
      <c r="V37" s="26">
        <f t="shared" si="5"/>
        <v>0</v>
      </c>
      <c r="W37" s="26">
        <f t="shared" si="6"/>
        <v>30</v>
      </c>
      <c r="X37" s="26">
        <f t="shared" si="7"/>
        <v>0</v>
      </c>
      <c r="Y37" s="26">
        <f t="shared" si="8"/>
        <v>20</v>
      </c>
      <c r="Z37" s="19">
        <f t="shared" si="9"/>
        <v>3024</v>
      </c>
      <c r="AA37" s="41">
        <v>26</v>
      </c>
    </row>
    <row r="38" spans="1:27" ht="19.899999999999999" customHeight="1" x14ac:dyDescent="0.3">
      <c r="A38" s="30">
        <v>516</v>
      </c>
      <c r="B38" s="30" t="s">
        <v>675</v>
      </c>
      <c r="C38" s="30" t="s">
        <v>675</v>
      </c>
      <c r="D38" s="30" t="s">
        <v>675</v>
      </c>
      <c r="E38" s="30" t="s">
        <v>631</v>
      </c>
      <c r="F38" s="31">
        <v>25639</v>
      </c>
      <c r="G38" s="32">
        <v>2</v>
      </c>
      <c r="H38" s="16"/>
      <c r="I38" s="32">
        <v>1</v>
      </c>
      <c r="J38" s="38">
        <v>110</v>
      </c>
      <c r="K38" s="36">
        <v>1102</v>
      </c>
      <c r="L38" s="17">
        <v>0</v>
      </c>
      <c r="M38" s="17">
        <v>0</v>
      </c>
      <c r="N38" s="17">
        <v>0</v>
      </c>
      <c r="O38" s="20">
        <v>0</v>
      </c>
      <c r="P38" s="17">
        <v>0</v>
      </c>
      <c r="Q38" s="33">
        <f t="shared" si="0"/>
        <v>50.495890410958907</v>
      </c>
      <c r="R38" s="26">
        <f t="shared" si="1"/>
        <v>1870</v>
      </c>
      <c r="S38" s="26">
        <f t="shared" si="2"/>
        <v>1102</v>
      </c>
      <c r="T38" s="26">
        <f t="shared" si="3"/>
        <v>0</v>
      </c>
      <c r="U38" s="26">
        <f t="shared" si="4"/>
        <v>0</v>
      </c>
      <c r="V38" s="26">
        <f t="shared" si="5"/>
        <v>0</v>
      </c>
      <c r="W38" s="26">
        <f t="shared" si="6"/>
        <v>0</v>
      </c>
      <c r="X38" s="26">
        <f t="shared" si="7"/>
        <v>0</v>
      </c>
      <c r="Y38" s="26">
        <f t="shared" si="8"/>
        <v>20</v>
      </c>
      <c r="Z38" s="19">
        <f t="shared" si="9"/>
        <v>2992</v>
      </c>
      <c r="AA38" s="41">
        <v>27</v>
      </c>
    </row>
    <row r="39" spans="1:27" ht="19.899999999999999" customHeight="1" x14ac:dyDescent="0.3">
      <c r="A39" s="30">
        <v>72</v>
      </c>
      <c r="B39" s="30" t="s">
        <v>675</v>
      </c>
      <c r="C39" s="30" t="s">
        <v>675</v>
      </c>
      <c r="D39" s="30" t="s">
        <v>675</v>
      </c>
      <c r="E39" s="30" t="s">
        <v>153</v>
      </c>
      <c r="F39" s="31">
        <v>21920</v>
      </c>
      <c r="G39" s="32">
        <v>1</v>
      </c>
      <c r="H39" s="16"/>
      <c r="I39" s="32">
        <v>2</v>
      </c>
      <c r="J39" s="36">
        <v>93</v>
      </c>
      <c r="K39" s="36">
        <v>1364</v>
      </c>
      <c r="L39" s="17">
        <v>0</v>
      </c>
      <c r="M39" s="17">
        <v>0</v>
      </c>
      <c r="N39" s="17">
        <v>0</v>
      </c>
      <c r="O39" s="20">
        <v>0</v>
      </c>
      <c r="P39" s="17">
        <v>0</v>
      </c>
      <c r="Q39" s="33">
        <f t="shared" si="0"/>
        <v>60.684931506849317</v>
      </c>
      <c r="R39" s="26">
        <f t="shared" si="1"/>
        <v>1581</v>
      </c>
      <c r="S39" s="26">
        <f t="shared" si="2"/>
        <v>1364</v>
      </c>
      <c r="T39" s="26">
        <f t="shared" si="3"/>
        <v>0</v>
      </c>
      <c r="U39" s="26">
        <f t="shared" si="4"/>
        <v>0</v>
      </c>
      <c r="V39" s="26">
        <f t="shared" si="5"/>
        <v>0</v>
      </c>
      <c r="W39" s="26">
        <f t="shared" si="6"/>
        <v>0</v>
      </c>
      <c r="X39" s="26">
        <f t="shared" si="7"/>
        <v>0</v>
      </c>
      <c r="Y39" s="26">
        <f t="shared" si="8"/>
        <v>20</v>
      </c>
      <c r="Z39" s="19">
        <f t="shared" si="9"/>
        <v>2965</v>
      </c>
      <c r="AA39" s="41">
        <v>28</v>
      </c>
    </row>
    <row r="40" spans="1:27" ht="19.899999999999999" customHeight="1" x14ac:dyDescent="0.3">
      <c r="A40" s="30">
        <v>328</v>
      </c>
      <c r="B40" s="30" t="s">
        <v>675</v>
      </c>
      <c r="C40" s="30" t="s">
        <v>675</v>
      </c>
      <c r="D40" s="30" t="s">
        <v>675</v>
      </c>
      <c r="E40" s="30" t="s">
        <v>426</v>
      </c>
      <c r="F40" s="31">
        <v>25253</v>
      </c>
      <c r="G40" s="32">
        <v>2</v>
      </c>
      <c r="H40" s="16"/>
      <c r="I40" s="32">
        <v>1</v>
      </c>
      <c r="J40" s="38">
        <v>93</v>
      </c>
      <c r="K40" s="36">
        <v>1089</v>
      </c>
      <c r="L40" s="17">
        <v>0</v>
      </c>
      <c r="M40" s="17">
        <v>0</v>
      </c>
      <c r="N40" s="17">
        <v>1</v>
      </c>
      <c r="O40" s="20">
        <v>0</v>
      </c>
      <c r="P40" s="17">
        <v>0</v>
      </c>
      <c r="Q40" s="33">
        <f t="shared" si="0"/>
        <v>51.553424657534244</v>
      </c>
      <c r="R40" s="26">
        <f t="shared" si="1"/>
        <v>1581</v>
      </c>
      <c r="S40" s="26">
        <f t="shared" si="2"/>
        <v>1089</v>
      </c>
      <c r="T40" s="26">
        <f t="shared" si="3"/>
        <v>0</v>
      </c>
      <c r="U40" s="26">
        <f t="shared" si="4"/>
        <v>0</v>
      </c>
      <c r="V40" s="26">
        <f t="shared" si="5"/>
        <v>5</v>
      </c>
      <c r="W40" s="26">
        <f t="shared" si="6"/>
        <v>0</v>
      </c>
      <c r="X40" s="26">
        <f t="shared" si="7"/>
        <v>0</v>
      </c>
      <c r="Y40" s="26">
        <f t="shared" si="8"/>
        <v>20</v>
      </c>
      <c r="Z40" s="19">
        <f t="shared" si="9"/>
        <v>2695</v>
      </c>
      <c r="AA40" s="41">
        <v>29</v>
      </c>
    </row>
    <row r="41" spans="1:27" ht="19.899999999999999" customHeight="1" x14ac:dyDescent="0.3">
      <c r="A41" s="30">
        <v>258</v>
      </c>
      <c r="B41" s="30" t="s">
        <v>675</v>
      </c>
      <c r="C41" s="30" t="s">
        <v>675</v>
      </c>
      <c r="D41" s="30" t="s">
        <v>675</v>
      </c>
      <c r="E41" s="30" t="s">
        <v>344</v>
      </c>
      <c r="F41" s="31">
        <v>23784</v>
      </c>
      <c r="G41" s="32">
        <v>1</v>
      </c>
      <c r="H41" s="16"/>
      <c r="I41" s="32">
        <v>2</v>
      </c>
      <c r="J41" s="38">
        <v>101</v>
      </c>
      <c r="K41" s="36">
        <v>912</v>
      </c>
      <c r="L41" s="17">
        <v>4</v>
      </c>
      <c r="M41" s="17">
        <v>0</v>
      </c>
      <c r="N41" s="17">
        <v>0</v>
      </c>
      <c r="O41" s="20">
        <v>0</v>
      </c>
      <c r="P41" s="17">
        <v>0</v>
      </c>
      <c r="Q41" s="33">
        <f t="shared" si="0"/>
        <v>55.578082191780823</v>
      </c>
      <c r="R41" s="26">
        <f t="shared" si="1"/>
        <v>1717</v>
      </c>
      <c r="S41" s="26">
        <f t="shared" si="2"/>
        <v>912</v>
      </c>
      <c r="T41" s="26">
        <f t="shared" si="3"/>
        <v>30</v>
      </c>
      <c r="U41" s="26">
        <f t="shared" si="4"/>
        <v>0</v>
      </c>
      <c r="V41" s="26">
        <f t="shared" si="5"/>
        <v>0</v>
      </c>
      <c r="W41" s="26">
        <f t="shared" si="6"/>
        <v>0</v>
      </c>
      <c r="X41" s="26">
        <f t="shared" si="7"/>
        <v>0</v>
      </c>
      <c r="Y41" s="26">
        <f t="shared" si="8"/>
        <v>20</v>
      </c>
      <c r="Z41" s="19">
        <f t="shared" si="9"/>
        <v>2679</v>
      </c>
      <c r="AA41" s="41">
        <v>30</v>
      </c>
    </row>
    <row r="42" spans="1:27" ht="19.899999999999999" customHeight="1" x14ac:dyDescent="0.3">
      <c r="A42" s="30">
        <v>339</v>
      </c>
      <c r="B42" s="30" t="s">
        <v>675</v>
      </c>
      <c r="C42" s="30" t="s">
        <v>675</v>
      </c>
      <c r="D42" s="30" t="s">
        <v>675</v>
      </c>
      <c r="E42" s="30" t="s">
        <v>439</v>
      </c>
      <c r="F42" s="31">
        <v>26143</v>
      </c>
      <c r="G42" s="32">
        <v>2</v>
      </c>
      <c r="H42" s="16"/>
      <c r="I42" s="32">
        <v>1</v>
      </c>
      <c r="J42" s="36">
        <v>94</v>
      </c>
      <c r="K42" s="36">
        <v>837</v>
      </c>
      <c r="L42" s="17">
        <v>0</v>
      </c>
      <c r="M42" s="17">
        <v>0</v>
      </c>
      <c r="N42" s="17">
        <v>1</v>
      </c>
      <c r="O42" s="20">
        <v>0</v>
      </c>
      <c r="P42" s="17">
        <v>0</v>
      </c>
      <c r="Q42" s="33">
        <f t="shared" si="0"/>
        <v>49.115068493150687</v>
      </c>
      <c r="R42" s="26">
        <f t="shared" si="1"/>
        <v>1598</v>
      </c>
      <c r="S42" s="26">
        <f t="shared" si="2"/>
        <v>837</v>
      </c>
      <c r="T42" s="26">
        <f t="shared" si="3"/>
        <v>0</v>
      </c>
      <c r="U42" s="26">
        <f t="shared" si="4"/>
        <v>0</v>
      </c>
      <c r="V42" s="26">
        <f t="shared" si="5"/>
        <v>5</v>
      </c>
      <c r="W42" s="26">
        <f t="shared" si="6"/>
        <v>0</v>
      </c>
      <c r="X42" s="26">
        <f t="shared" si="7"/>
        <v>0</v>
      </c>
      <c r="Y42" s="26">
        <f t="shared" si="8"/>
        <v>10</v>
      </c>
      <c r="Z42" s="19">
        <f t="shared" si="9"/>
        <v>2450</v>
      </c>
      <c r="AA42" s="41">
        <v>31</v>
      </c>
    </row>
    <row r="43" spans="1:27" ht="19.899999999999999" customHeight="1" x14ac:dyDescent="0.3">
      <c r="A43" s="30">
        <v>319</v>
      </c>
      <c r="B43" s="30" t="s">
        <v>675</v>
      </c>
      <c r="C43" s="30" t="s">
        <v>675</v>
      </c>
      <c r="D43" s="30" t="s">
        <v>675</v>
      </c>
      <c r="E43" s="30" t="s">
        <v>416</v>
      </c>
      <c r="F43" s="31">
        <v>27328</v>
      </c>
      <c r="G43" s="32">
        <v>2</v>
      </c>
      <c r="H43" s="16"/>
      <c r="I43" s="32">
        <v>1</v>
      </c>
      <c r="J43" s="36">
        <v>97</v>
      </c>
      <c r="K43" s="36">
        <v>716</v>
      </c>
      <c r="L43" s="17">
        <v>0</v>
      </c>
      <c r="M43" s="17">
        <v>3</v>
      </c>
      <c r="N43" s="17">
        <v>0</v>
      </c>
      <c r="O43" s="20">
        <v>0</v>
      </c>
      <c r="P43" s="17">
        <v>0</v>
      </c>
      <c r="Q43" s="33">
        <f t="shared" si="0"/>
        <v>45.868493150684934</v>
      </c>
      <c r="R43" s="26">
        <f t="shared" si="1"/>
        <v>1649</v>
      </c>
      <c r="S43" s="26">
        <f t="shared" si="2"/>
        <v>716</v>
      </c>
      <c r="T43" s="26">
        <f t="shared" si="3"/>
        <v>0</v>
      </c>
      <c r="U43" s="26">
        <f t="shared" si="4"/>
        <v>15</v>
      </c>
      <c r="V43" s="26">
        <f t="shared" si="5"/>
        <v>0</v>
      </c>
      <c r="W43" s="26">
        <f t="shared" si="6"/>
        <v>0</v>
      </c>
      <c r="X43" s="26">
        <f t="shared" si="7"/>
        <v>0</v>
      </c>
      <c r="Y43" s="26">
        <f t="shared" si="8"/>
        <v>10</v>
      </c>
      <c r="Z43" s="19">
        <f t="shared" si="9"/>
        <v>2390</v>
      </c>
      <c r="AA43" s="41">
        <v>32</v>
      </c>
    </row>
    <row r="44" spans="1:27" ht="19.899999999999999" hidden="1" customHeight="1" x14ac:dyDescent="0.3">
      <c r="A44" s="30">
        <v>36</v>
      </c>
      <c r="B44" s="30" t="s">
        <v>106</v>
      </c>
      <c r="C44" s="30" t="s">
        <v>55</v>
      </c>
      <c r="D44" s="30" t="s">
        <v>107</v>
      </c>
      <c r="E44" s="30" t="s">
        <v>108</v>
      </c>
      <c r="F44" s="31">
        <v>28773</v>
      </c>
      <c r="G44" s="32"/>
      <c r="H44" s="11"/>
      <c r="I44" s="32">
        <v>1</v>
      </c>
      <c r="J44" s="37">
        <v>0</v>
      </c>
      <c r="K44" s="17">
        <v>0</v>
      </c>
      <c r="L44" s="17">
        <v>9</v>
      </c>
      <c r="M44" s="17">
        <v>0</v>
      </c>
      <c r="N44" s="17">
        <v>2</v>
      </c>
      <c r="O44" s="44">
        <v>9</v>
      </c>
      <c r="P44" s="45">
        <v>0</v>
      </c>
      <c r="Q44" s="33">
        <f t="shared" si="0"/>
        <v>41.909589041095892</v>
      </c>
      <c r="R44" s="26">
        <f t="shared" si="1"/>
        <v>0</v>
      </c>
      <c r="S44" s="26">
        <f t="shared" si="2"/>
        <v>0</v>
      </c>
      <c r="T44" s="26">
        <f t="shared" si="3"/>
        <v>80</v>
      </c>
      <c r="U44" s="26">
        <f t="shared" si="4"/>
        <v>0</v>
      </c>
      <c r="V44" s="26">
        <f t="shared" si="5"/>
        <v>10</v>
      </c>
      <c r="W44" s="26">
        <f t="shared" si="6"/>
        <v>90</v>
      </c>
      <c r="X44" s="26">
        <f t="shared" si="7"/>
        <v>0</v>
      </c>
      <c r="Y44" s="26">
        <f t="shared" si="8"/>
        <v>10</v>
      </c>
      <c r="Z44" s="19">
        <f t="shared" si="9"/>
        <v>190</v>
      </c>
      <c r="AA44" s="18"/>
    </row>
    <row r="45" spans="1:27" ht="19.899999999999999" customHeight="1" x14ac:dyDescent="0.3">
      <c r="A45" s="30">
        <v>325</v>
      </c>
      <c r="B45" s="30" t="s">
        <v>675</v>
      </c>
      <c r="C45" s="30" t="s">
        <v>675</v>
      </c>
      <c r="D45" s="30" t="s">
        <v>675</v>
      </c>
      <c r="E45" s="30" t="s">
        <v>423</v>
      </c>
      <c r="F45" s="31">
        <v>26884</v>
      </c>
      <c r="G45" s="32">
        <v>2</v>
      </c>
      <c r="H45" s="16"/>
      <c r="I45" s="32">
        <v>1</v>
      </c>
      <c r="J45" s="38">
        <v>95</v>
      </c>
      <c r="K45" s="36">
        <v>728</v>
      </c>
      <c r="L45" s="17">
        <v>0</v>
      </c>
      <c r="M45" s="17">
        <v>0</v>
      </c>
      <c r="N45" s="17">
        <v>2</v>
      </c>
      <c r="O45" s="20">
        <v>0</v>
      </c>
      <c r="P45" s="17">
        <v>0</v>
      </c>
      <c r="Q45" s="33">
        <f t="shared" si="0"/>
        <v>47.084931506849315</v>
      </c>
      <c r="R45" s="26">
        <f t="shared" si="1"/>
        <v>1615</v>
      </c>
      <c r="S45" s="26">
        <f t="shared" si="2"/>
        <v>728</v>
      </c>
      <c r="T45" s="26">
        <f t="shared" si="3"/>
        <v>0</v>
      </c>
      <c r="U45" s="26">
        <f t="shared" si="4"/>
        <v>0</v>
      </c>
      <c r="V45" s="26">
        <f t="shared" si="5"/>
        <v>10</v>
      </c>
      <c r="W45" s="26">
        <f t="shared" si="6"/>
        <v>0</v>
      </c>
      <c r="X45" s="26">
        <f t="shared" si="7"/>
        <v>0</v>
      </c>
      <c r="Y45" s="26">
        <f t="shared" si="8"/>
        <v>10</v>
      </c>
      <c r="Z45" s="19">
        <f t="shared" si="9"/>
        <v>2363</v>
      </c>
      <c r="AA45" s="41">
        <v>33</v>
      </c>
    </row>
    <row r="46" spans="1:27" ht="19.899999999999999" customHeight="1" x14ac:dyDescent="0.3">
      <c r="A46" s="30">
        <v>143</v>
      </c>
      <c r="B46" s="30" t="s">
        <v>675</v>
      </c>
      <c r="C46" s="30" t="s">
        <v>675</v>
      </c>
      <c r="D46" s="30" t="s">
        <v>675</v>
      </c>
      <c r="E46" s="30" t="s">
        <v>231</v>
      </c>
      <c r="F46" s="31">
        <v>22875</v>
      </c>
      <c r="G46" s="32">
        <v>2</v>
      </c>
      <c r="H46" s="16"/>
      <c r="I46" s="32">
        <v>1</v>
      </c>
      <c r="J46" s="38">
        <v>94</v>
      </c>
      <c r="K46" s="36">
        <v>734</v>
      </c>
      <c r="L46" s="17">
        <v>0</v>
      </c>
      <c r="M46" s="17">
        <v>0</v>
      </c>
      <c r="N46" s="17">
        <v>0</v>
      </c>
      <c r="O46" s="20">
        <v>0</v>
      </c>
      <c r="P46" s="17">
        <v>0</v>
      </c>
      <c r="Q46" s="33">
        <f t="shared" si="0"/>
        <v>58.06849315068493</v>
      </c>
      <c r="R46" s="26">
        <f t="shared" si="1"/>
        <v>1598</v>
      </c>
      <c r="S46" s="26">
        <f t="shared" si="2"/>
        <v>734</v>
      </c>
      <c r="T46" s="26">
        <f t="shared" si="3"/>
        <v>0</v>
      </c>
      <c r="U46" s="26">
        <f t="shared" si="4"/>
        <v>0</v>
      </c>
      <c r="V46" s="26">
        <f t="shared" si="5"/>
        <v>0</v>
      </c>
      <c r="W46" s="26">
        <f t="shared" si="6"/>
        <v>0</v>
      </c>
      <c r="X46" s="26">
        <f t="shared" si="7"/>
        <v>0</v>
      </c>
      <c r="Y46" s="26">
        <f t="shared" si="8"/>
        <v>20</v>
      </c>
      <c r="Z46" s="19">
        <f t="shared" si="9"/>
        <v>2352</v>
      </c>
      <c r="AA46" s="41">
        <v>34</v>
      </c>
    </row>
    <row r="47" spans="1:27" ht="19.899999999999999" customHeight="1" x14ac:dyDescent="0.3">
      <c r="A47" s="30">
        <v>247</v>
      </c>
      <c r="B47" s="30" t="s">
        <v>675</v>
      </c>
      <c r="C47" s="30" t="s">
        <v>675</v>
      </c>
      <c r="D47" s="30" t="s">
        <v>675</v>
      </c>
      <c r="E47" s="30" t="s">
        <v>335</v>
      </c>
      <c r="F47" s="31">
        <v>23479</v>
      </c>
      <c r="G47" s="32">
        <v>2</v>
      </c>
      <c r="H47" s="16"/>
      <c r="I47" s="32">
        <v>1</v>
      </c>
      <c r="J47" s="36">
        <v>91</v>
      </c>
      <c r="K47" s="36">
        <v>662</v>
      </c>
      <c r="L47" s="17">
        <v>0</v>
      </c>
      <c r="M47" s="17">
        <v>3</v>
      </c>
      <c r="N47" s="17">
        <v>0</v>
      </c>
      <c r="O47" s="20">
        <v>3</v>
      </c>
      <c r="P47" s="17">
        <v>0</v>
      </c>
      <c r="Q47" s="33">
        <f t="shared" si="0"/>
        <v>56.413698630136984</v>
      </c>
      <c r="R47" s="26">
        <f t="shared" si="1"/>
        <v>1547</v>
      </c>
      <c r="S47" s="26">
        <f t="shared" si="2"/>
        <v>662</v>
      </c>
      <c r="T47" s="26">
        <f t="shared" si="3"/>
        <v>0</v>
      </c>
      <c r="U47" s="26">
        <f t="shared" si="4"/>
        <v>15</v>
      </c>
      <c r="V47" s="26">
        <f t="shared" si="5"/>
        <v>0</v>
      </c>
      <c r="W47" s="26">
        <f t="shared" si="6"/>
        <v>30</v>
      </c>
      <c r="X47" s="26">
        <f t="shared" si="7"/>
        <v>0</v>
      </c>
      <c r="Y47" s="26">
        <f t="shared" si="8"/>
        <v>20</v>
      </c>
      <c r="Z47" s="19">
        <f t="shared" si="9"/>
        <v>2274</v>
      </c>
      <c r="AA47" s="41">
        <v>35</v>
      </c>
    </row>
    <row r="48" spans="1:27" ht="19.899999999999999" customHeight="1" x14ac:dyDescent="0.3">
      <c r="A48" s="30">
        <v>168</v>
      </c>
      <c r="B48" s="30" t="s">
        <v>675</v>
      </c>
      <c r="C48" s="30" t="s">
        <v>675</v>
      </c>
      <c r="D48" s="30" t="s">
        <v>675</v>
      </c>
      <c r="E48" s="30" t="s">
        <v>259</v>
      </c>
      <c r="F48" s="31">
        <v>22543</v>
      </c>
      <c r="G48" s="32">
        <v>2</v>
      </c>
      <c r="H48" s="16"/>
      <c r="I48" s="32">
        <v>1</v>
      </c>
      <c r="J48" s="36">
        <v>86</v>
      </c>
      <c r="K48" s="36">
        <v>714</v>
      </c>
      <c r="L48" s="17">
        <v>4</v>
      </c>
      <c r="M48" s="17">
        <v>0</v>
      </c>
      <c r="N48" s="17">
        <v>0</v>
      </c>
      <c r="O48" s="20">
        <v>0</v>
      </c>
      <c r="P48" s="17">
        <v>85</v>
      </c>
      <c r="Q48" s="33">
        <f t="shared" si="0"/>
        <v>58.978082191780821</v>
      </c>
      <c r="R48" s="26">
        <f t="shared" si="1"/>
        <v>1462</v>
      </c>
      <c r="S48" s="26">
        <f t="shared" si="2"/>
        <v>714</v>
      </c>
      <c r="T48" s="26">
        <f t="shared" si="3"/>
        <v>30</v>
      </c>
      <c r="U48" s="26">
        <f t="shared" si="4"/>
        <v>0</v>
      </c>
      <c r="V48" s="26">
        <f t="shared" si="5"/>
        <v>0</v>
      </c>
      <c r="W48" s="26">
        <f t="shared" si="6"/>
        <v>0</v>
      </c>
      <c r="X48" s="26">
        <f t="shared" si="7"/>
        <v>17</v>
      </c>
      <c r="Y48" s="26">
        <f t="shared" si="8"/>
        <v>20</v>
      </c>
      <c r="Z48" s="19">
        <f t="shared" si="9"/>
        <v>2243</v>
      </c>
      <c r="AA48" s="41">
        <v>36</v>
      </c>
    </row>
    <row r="49" spans="1:27" ht="19.899999999999999" customHeight="1" x14ac:dyDescent="0.3">
      <c r="A49" s="30">
        <v>56</v>
      </c>
      <c r="B49" s="30" t="s">
        <v>675</v>
      </c>
      <c r="C49" s="30" t="s">
        <v>675</v>
      </c>
      <c r="D49" s="30" t="s">
        <v>675</v>
      </c>
      <c r="E49" s="30" t="s">
        <v>130</v>
      </c>
      <c r="F49" s="31">
        <v>22784</v>
      </c>
      <c r="G49" s="32">
        <v>1</v>
      </c>
      <c r="H49" s="11"/>
      <c r="I49" s="32">
        <v>2</v>
      </c>
      <c r="J49" s="38">
        <v>74</v>
      </c>
      <c r="K49" s="36">
        <v>840</v>
      </c>
      <c r="L49" s="17">
        <v>0</v>
      </c>
      <c r="M49" s="17">
        <v>0</v>
      </c>
      <c r="N49" s="17">
        <v>0</v>
      </c>
      <c r="O49" s="20">
        <v>0</v>
      </c>
      <c r="P49" s="17">
        <v>67</v>
      </c>
      <c r="Q49" s="33">
        <f t="shared" si="0"/>
        <v>58.317808219178083</v>
      </c>
      <c r="R49" s="26">
        <f t="shared" si="1"/>
        <v>1258</v>
      </c>
      <c r="S49" s="26">
        <f t="shared" si="2"/>
        <v>840</v>
      </c>
      <c r="T49" s="26">
        <f t="shared" si="3"/>
        <v>0</v>
      </c>
      <c r="U49" s="26">
        <f t="shared" si="4"/>
        <v>0</v>
      </c>
      <c r="V49" s="26">
        <f t="shared" si="5"/>
        <v>0</v>
      </c>
      <c r="W49" s="26">
        <f t="shared" si="6"/>
        <v>0</v>
      </c>
      <c r="X49" s="26">
        <f t="shared" si="7"/>
        <v>15</v>
      </c>
      <c r="Y49" s="26">
        <f t="shared" si="8"/>
        <v>20</v>
      </c>
      <c r="Z49" s="19">
        <f t="shared" si="9"/>
        <v>2133</v>
      </c>
      <c r="AA49" s="41">
        <v>37</v>
      </c>
    </row>
    <row r="50" spans="1:27" ht="19.899999999999999" customHeight="1" x14ac:dyDescent="0.3">
      <c r="A50" s="30">
        <v>39</v>
      </c>
      <c r="B50" s="30" t="s">
        <v>675</v>
      </c>
      <c r="C50" s="30" t="s">
        <v>675</v>
      </c>
      <c r="D50" s="30" t="s">
        <v>675</v>
      </c>
      <c r="E50" s="30" t="s">
        <v>112</v>
      </c>
      <c r="F50" s="31">
        <v>28143</v>
      </c>
      <c r="G50" s="32">
        <v>2</v>
      </c>
      <c r="H50" s="11"/>
      <c r="I50" s="32">
        <v>1</v>
      </c>
      <c r="J50" s="36">
        <v>72</v>
      </c>
      <c r="K50" s="36">
        <v>790</v>
      </c>
      <c r="L50" s="17">
        <v>6</v>
      </c>
      <c r="M50" s="17">
        <v>0</v>
      </c>
      <c r="N50" s="17">
        <v>1</v>
      </c>
      <c r="O50" s="20">
        <v>0</v>
      </c>
      <c r="P50" s="17">
        <v>67</v>
      </c>
      <c r="Q50" s="33">
        <f t="shared" si="0"/>
        <v>43.635616438356166</v>
      </c>
      <c r="R50" s="26">
        <f t="shared" si="1"/>
        <v>1224</v>
      </c>
      <c r="S50" s="26">
        <f t="shared" si="2"/>
        <v>790</v>
      </c>
      <c r="T50" s="26">
        <f t="shared" si="3"/>
        <v>50</v>
      </c>
      <c r="U50" s="26">
        <f t="shared" si="4"/>
        <v>0</v>
      </c>
      <c r="V50" s="26">
        <f t="shared" si="5"/>
        <v>5</v>
      </c>
      <c r="W50" s="26">
        <f t="shared" si="6"/>
        <v>0</v>
      </c>
      <c r="X50" s="26">
        <f t="shared" si="7"/>
        <v>15</v>
      </c>
      <c r="Y50" s="26">
        <f t="shared" si="8"/>
        <v>10</v>
      </c>
      <c r="Z50" s="19">
        <f t="shared" si="9"/>
        <v>2094</v>
      </c>
      <c r="AA50" s="41">
        <v>38</v>
      </c>
    </row>
    <row r="51" spans="1:27" ht="19.899999999999999" customHeight="1" x14ac:dyDescent="0.3">
      <c r="A51" s="30">
        <v>193</v>
      </c>
      <c r="B51" s="30" t="s">
        <v>675</v>
      </c>
      <c r="C51" s="30" t="s">
        <v>675</v>
      </c>
      <c r="D51" s="30" t="s">
        <v>675</v>
      </c>
      <c r="E51" s="30" t="s">
        <v>284</v>
      </c>
      <c r="F51" s="31">
        <v>24590</v>
      </c>
      <c r="G51" s="32">
        <v>2</v>
      </c>
      <c r="H51" s="16"/>
      <c r="I51" s="32">
        <v>1</v>
      </c>
      <c r="J51" s="36">
        <v>74</v>
      </c>
      <c r="K51" s="36">
        <v>782</v>
      </c>
      <c r="L51" s="17">
        <v>4</v>
      </c>
      <c r="M51" s="17">
        <v>0</v>
      </c>
      <c r="N51" s="17">
        <v>0</v>
      </c>
      <c r="O51" s="20">
        <v>0</v>
      </c>
      <c r="P51" s="17">
        <v>0</v>
      </c>
      <c r="Q51" s="33">
        <f t="shared" si="0"/>
        <v>53.369863013698627</v>
      </c>
      <c r="R51" s="26">
        <f t="shared" si="1"/>
        <v>1258</v>
      </c>
      <c r="S51" s="26">
        <f t="shared" si="2"/>
        <v>782</v>
      </c>
      <c r="T51" s="26">
        <f t="shared" si="3"/>
        <v>30</v>
      </c>
      <c r="U51" s="26">
        <f t="shared" si="4"/>
        <v>0</v>
      </c>
      <c r="V51" s="26">
        <f t="shared" si="5"/>
        <v>0</v>
      </c>
      <c r="W51" s="26">
        <f t="shared" si="6"/>
        <v>0</v>
      </c>
      <c r="X51" s="26">
        <f t="shared" si="7"/>
        <v>0</v>
      </c>
      <c r="Y51" s="26">
        <f t="shared" si="8"/>
        <v>20</v>
      </c>
      <c r="Z51" s="19">
        <f t="shared" si="9"/>
        <v>2090</v>
      </c>
      <c r="AA51" s="41">
        <v>39</v>
      </c>
    </row>
    <row r="52" spans="1:27" ht="19.899999999999999" customHeight="1" x14ac:dyDescent="0.3">
      <c r="A52" s="30">
        <v>197</v>
      </c>
      <c r="B52" s="30" t="s">
        <v>675</v>
      </c>
      <c r="C52" s="30" t="s">
        <v>675</v>
      </c>
      <c r="D52" s="30" t="s">
        <v>675</v>
      </c>
      <c r="E52" s="30" t="s">
        <v>288</v>
      </c>
      <c r="F52" s="31">
        <v>27075</v>
      </c>
      <c r="G52" s="32">
        <v>2</v>
      </c>
      <c r="H52" s="16"/>
      <c r="I52" s="32">
        <v>1</v>
      </c>
      <c r="J52" s="36">
        <v>64</v>
      </c>
      <c r="K52" s="36">
        <v>879</v>
      </c>
      <c r="L52" s="17">
        <v>0</v>
      </c>
      <c r="M52" s="17">
        <v>0</v>
      </c>
      <c r="N52" s="17">
        <v>1</v>
      </c>
      <c r="O52" s="20">
        <v>0</v>
      </c>
      <c r="P52" s="17">
        <v>0</v>
      </c>
      <c r="Q52" s="33">
        <f t="shared" si="0"/>
        <v>46.561643835616437</v>
      </c>
      <c r="R52" s="26">
        <f t="shared" si="1"/>
        <v>1088</v>
      </c>
      <c r="S52" s="26">
        <f t="shared" si="2"/>
        <v>879</v>
      </c>
      <c r="T52" s="26">
        <f t="shared" si="3"/>
        <v>0</v>
      </c>
      <c r="U52" s="26">
        <f t="shared" si="4"/>
        <v>0</v>
      </c>
      <c r="V52" s="26">
        <f t="shared" si="5"/>
        <v>5</v>
      </c>
      <c r="W52" s="26">
        <f t="shared" si="6"/>
        <v>0</v>
      </c>
      <c r="X52" s="26">
        <f t="shared" si="7"/>
        <v>0</v>
      </c>
      <c r="Y52" s="26">
        <f t="shared" si="8"/>
        <v>10</v>
      </c>
      <c r="Z52" s="19">
        <f t="shared" si="9"/>
        <v>1982</v>
      </c>
      <c r="AA52" s="41">
        <v>40</v>
      </c>
    </row>
    <row r="53" spans="1:27" ht="19.899999999999999" customHeight="1" x14ac:dyDescent="0.3">
      <c r="A53" s="30">
        <v>469</v>
      </c>
      <c r="B53" s="30" t="s">
        <v>675</v>
      </c>
      <c r="C53" s="30" t="s">
        <v>675</v>
      </c>
      <c r="D53" s="30" t="s">
        <v>675</v>
      </c>
      <c r="E53" s="30" t="s">
        <v>579</v>
      </c>
      <c r="F53" s="31">
        <v>27450</v>
      </c>
      <c r="G53" s="32">
        <v>2</v>
      </c>
      <c r="H53" s="16"/>
      <c r="I53" s="32">
        <v>1</v>
      </c>
      <c r="J53" s="36">
        <v>74</v>
      </c>
      <c r="K53" s="36">
        <v>704</v>
      </c>
      <c r="L53" s="17">
        <v>0</v>
      </c>
      <c r="M53" s="17">
        <v>0</v>
      </c>
      <c r="N53" s="17">
        <v>0</v>
      </c>
      <c r="O53" s="20">
        <v>1</v>
      </c>
      <c r="P53" s="17">
        <v>0</v>
      </c>
      <c r="Q53" s="33">
        <f t="shared" si="0"/>
        <v>45.534246575342465</v>
      </c>
      <c r="R53" s="26">
        <f t="shared" si="1"/>
        <v>1258</v>
      </c>
      <c r="S53" s="26">
        <f t="shared" si="2"/>
        <v>704</v>
      </c>
      <c r="T53" s="26">
        <f t="shared" si="3"/>
        <v>0</v>
      </c>
      <c r="U53" s="26">
        <f t="shared" si="4"/>
        <v>0</v>
      </c>
      <c r="V53" s="26">
        <f t="shared" si="5"/>
        <v>0</v>
      </c>
      <c r="W53" s="26">
        <f t="shared" si="6"/>
        <v>10</v>
      </c>
      <c r="X53" s="26">
        <f t="shared" si="7"/>
        <v>0</v>
      </c>
      <c r="Y53" s="26">
        <f t="shared" si="8"/>
        <v>10</v>
      </c>
      <c r="Z53" s="19">
        <f t="shared" si="9"/>
        <v>1982</v>
      </c>
      <c r="AA53" s="41">
        <v>41</v>
      </c>
    </row>
    <row r="54" spans="1:27" ht="19.899999999999999" customHeight="1" x14ac:dyDescent="0.3">
      <c r="A54" s="30">
        <v>500</v>
      </c>
      <c r="B54" s="30" t="s">
        <v>675</v>
      </c>
      <c r="C54" s="30" t="s">
        <v>675</v>
      </c>
      <c r="D54" s="30" t="s">
        <v>675</v>
      </c>
      <c r="E54" s="30" t="s">
        <v>615</v>
      </c>
      <c r="F54" s="31">
        <v>23535</v>
      </c>
      <c r="G54" s="32">
        <v>2</v>
      </c>
      <c r="H54" s="16"/>
      <c r="I54" s="32">
        <v>1</v>
      </c>
      <c r="J54" s="36">
        <v>74</v>
      </c>
      <c r="K54" s="36">
        <v>624</v>
      </c>
      <c r="L54" s="17">
        <v>0</v>
      </c>
      <c r="M54" s="17">
        <v>0</v>
      </c>
      <c r="N54" s="17">
        <v>0</v>
      </c>
      <c r="O54" s="20">
        <v>0</v>
      </c>
      <c r="P54" s="17">
        <v>0</v>
      </c>
      <c r="Q54" s="33">
        <f t="shared" si="0"/>
        <v>56.260273972602739</v>
      </c>
      <c r="R54" s="26">
        <f t="shared" si="1"/>
        <v>1258</v>
      </c>
      <c r="S54" s="26">
        <f t="shared" si="2"/>
        <v>624</v>
      </c>
      <c r="T54" s="26">
        <f t="shared" si="3"/>
        <v>0</v>
      </c>
      <c r="U54" s="26">
        <f t="shared" si="4"/>
        <v>0</v>
      </c>
      <c r="V54" s="26">
        <f t="shared" si="5"/>
        <v>0</v>
      </c>
      <c r="W54" s="26">
        <f t="shared" si="6"/>
        <v>0</v>
      </c>
      <c r="X54" s="26">
        <f t="shared" si="7"/>
        <v>0</v>
      </c>
      <c r="Y54" s="26">
        <f t="shared" si="8"/>
        <v>20</v>
      </c>
      <c r="Z54" s="19">
        <f t="shared" si="9"/>
        <v>1902</v>
      </c>
      <c r="AA54" s="41">
        <v>42</v>
      </c>
    </row>
    <row r="55" spans="1:27" ht="19.899999999999999" customHeight="1" x14ac:dyDescent="0.3">
      <c r="A55" s="30">
        <v>321</v>
      </c>
      <c r="B55" s="30" t="s">
        <v>675</v>
      </c>
      <c r="C55" s="30" t="s">
        <v>675</v>
      </c>
      <c r="D55" s="30" t="s">
        <v>675</v>
      </c>
      <c r="E55" s="30" t="s">
        <v>418</v>
      </c>
      <c r="F55" s="31">
        <v>26200</v>
      </c>
      <c r="G55" s="32">
        <v>2</v>
      </c>
      <c r="H55" s="16"/>
      <c r="I55" s="32">
        <v>1</v>
      </c>
      <c r="J55" s="36">
        <v>75</v>
      </c>
      <c r="K55" s="36">
        <v>612</v>
      </c>
      <c r="L55" s="17">
        <v>0</v>
      </c>
      <c r="M55" s="17">
        <v>0</v>
      </c>
      <c r="N55" s="17">
        <v>0</v>
      </c>
      <c r="O55" s="20">
        <v>0</v>
      </c>
      <c r="P55" s="17">
        <v>0</v>
      </c>
      <c r="Q55" s="33">
        <f t="shared" si="0"/>
        <v>48.958904109589042</v>
      </c>
      <c r="R55" s="26">
        <f t="shared" si="1"/>
        <v>1275</v>
      </c>
      <c r="S55" s="26">
        <f t="shared" si="2"/>
        <v>612</v>
      </c>
      <c r="T55" s="26">
        <f t="shared" si="3"/>
        <v>0</v>
      </c>
      <c r="U55" s="26">
        <f t="shared" si="4"/>
        <v>0</v>
      </c>
      <c r="V55" s="26">
        <f t="shared" si="5"/>
        <v>0</v>
      </c>
      <c r="W55" s="26">
        <f t="shared" si="6"/>
        <v>0</v>
      </c>
      <c r="X55" s="26">
        <f t="shared" si="7"/>
        <v>0</v>
      </c>
      <c r="Y55" s="26">
        <f t="shared" si="8"/>
        <v>10</v>
      </c>
      <c r="Z55" s="19">
        <f t="shared" si="9"/>
        <v>1897</v>
      </c>
      <c r="AA55" s="41">
        <v>43</v>
      </c>
    </row>
    <row r="56" spans="1:27" ht="19.899999999999999" customHeight="1" x14ac:dyDescent="0.3">
      <c r="A56" s="30">
        <v>251</v>
      </c>
      <c r="B56" s="30" t="s">
        <v>675</v>
      </c>
      <c r="C56" s="30" t="s">
        <v>675</v>
      </c>
      <c r="D56" s="30" t="s">
        <v>675</v>
      </c>
      <c r="E56" s="30" t="s">
        <v>338</v>
      </c>
      <c r="F56" s="31">
        <v>22358</v>
      </c>
      <c r="G56" s="32">
        <v>2</v>
      </c>
      <c r="H56" s="16"/>
      <c r="I56" s="32">
        <v>1</v>
      </c>
      <c r="J56" s="38">
        <v>71</v>
      </c>
      <c r="K56" s="36">
        <v>592</v>
      </c>
      <c r="L56" s="17">
        <v>0</v>
      </c>
      <c r="M56" s="17">
        <v>0</v>
      </c>
      <c r="N56" s="17">
        <v>0</v>
      </c>
      <c r="O56" s="20">
        <v>0</v>
      </c>
      <c r="P56" s="17">
        <v>0</v>
      </c>
      <c r="Q56" s="33">
        <f t="shared" si="0"/>
        <v>59.484931506849314</v>
      </c>
      <c r="R56" s="26">
        <f t="shared" si="1"/>
        <v>1207</v>
      </c>
      <c r="S56" s="26">
        <f t="shared" si="2"/>
        <v>592</v>
      </c>
      <c r="T56" s="26">
        <f t="shared" si="3"/>
        <v>0</v>
      </c>
      <c r="U56" s="26">
        <f t="shared" si="4"/>
        <v>0</v>
      </c>
      <c r="V56" s="26">
        <f t="shared" si="5"/>
        <v>0</v>
      </c>
      <c r="W56" s="26">
        <f t="shared" si="6"/>
        <v>0</v>
      </c>
      <c r="X56" s="26">
        <f t="shared" si="7"/>
        <v>0</v>
      </c>
      <c r="Y56" s="26">
        <f t="shared" si="8"/>
        <v>20</v>
      </c>
      <c r="Z56" s="19">
        <f t="shared" si="9"/>
        <v>1819</v>
      </c>
      <c r="AA56" s="41">
        <v>44</v>
      </c>
    </row>
    <row r="57" spans="1:27" ht="19.899999999999999" customHeight="1" x14ac:dyDescent="0.3">
      <c r="A57" s="30">
        <v>5</v>
      </c>
      <c r="B57" s="30" t="s">
        <v>675</v>
      </c>
      <c r="C57" s="30" t="s">
        <v>675</v>
      </c>
      <c r="D57" s="30" t="s">
        <v>675</v>
      </c>
      <c r="E57" s="30" t="s">
        <v>53</v>
      </c>
      <c r="F57" s="31">
        <v>29701</v>
      </c>
      <c r="G57" s="32">
        <v>1</v>
      </c>
      <c r="H57" s="11"/>
      <c r="I57" s="32"/>
      <c r="J57" s="36">
        <v>62</v>
      </c>
      <c r="K57" s="36">
        <v>730</v>
      </c>
      <c r="L57" s="17">
        <v>0</v>
      </c>
      <c r="M57" s="17">
        <v>0</v>
      </c>
      <c r="N57" s="17">
        <v>3</v>
      </c>
      <c r="O57" s="20">
        <v>0</v>
      </c>
      <c r="P57" s="17">
        <v>0</v>
      </c>
      <c r="Q57" s="33">
        <f t="shared" si="0"/>
        <v>39.367123287671234</v>
      </c>
      <c r="R57" s="26">
        <f t="shared" si="1"/>
        <v>1054</v>
      </c>
      <c r="S57" s="26">
        <f t="shared" si="2"/>
        <v>730</v>
      </c>
      <c r="T57" s="26">
        <f t="shared" si="3"/>
        <v>0</v>
      </c>
      <c r="U57" s="26">
        <f t="shared" si="4"/>
        <v>0</v>
      </c>
      <c r="V57" s="26">
        <f t="shared" si="5"/>
        <v>20</v>
      </c>
      <c r="W57" s="26">
        <f t="shared" si="6"/>
        <v>0</v>
      </c>
      <c r="X57" s="26">
        <f t="shared" si="7"/>
        <v>0</v>
      </c>
      <c r="Y57" s="26">
        <f t="shared" si="8"/>
        <v>10</v>
      </c>
      <c r="Z57" s="19">
        <f t="shared" si="9"/>
        <v>1814</v>
      </c>
      <c r="AA57" s="41">
        <v>45</v>
      </c>
    </row>
    <row r="58" spans="1:27" ht="19.899999999999999" customHeight="1" x14ac:dyDescent="0.3">
      <c r="A58" s="30">
        <v>248</v>
      </c>
      <c r="B58" s="30" t="s">
        <v>675</v>
      </c>
      <c r="C58" s="30" t="s">
        <v>675</v>
      </c>
      <c r="D58" s="30" t="s">
        <v>675</v>
      </c>
      <c r="E58" s="30" t="s">
        <v>336</v>
      </c>
      <c r="F58" s="31">
        <v>26306</v>
      </c>
      <c r="G58" s="32">
        <v>2</v>
      </c>
      <c r="H58" s="16"/>
      <c r="I58" s="32">
        <v>1</v>
      </c>
      <c r="J58" s="36">
        <v>64</v>
      </c>
      <c r="K58" s="36">
        <v>670</v>
      </c>
      <c r="L58" s="17">
        <v>0</v>
      </c>
      <c r="M58" s="17">
        <v>0</v>
      </c>
      <c r="N58" s="17">
        <v>0</v>
      </c>
      <c r="O58" s="20">
        <v>2</v>
      </c>
      <c r="P58" s="17">
        <v>0</v>
      </c>
      <c r="Q58" s="33">
        <f t="shared" si="0"/>
        <v>48.668493150684931</v>
      </c>
      <c r="R58" s="26">
        <f t="shared" si="1"/>
        <v>1088</v>
      </c>
      <c r="S58" s="26">
        <f t="shared" si="2"/>
        <v>670</v>
      </c>
      <c r="T58" s="26">
        <f t="shared" si="3"/>
        <v>0</v>
      </c>
      <c r="U58" s="26">
        <f t="shared" si="4"/>
        <v>0</v>
      </c>
      <c r="V58" s="26">
        <f t="shared" si="5"/>
        <v>0</v>
      </c>
      <c r="W58" s="26">
        <f t="shared" si="6"/>
        <v>20</v>
      </c>
      <c r="X58" s="26">
        <f t="shared" si="7"/>
        <v>0</v>
      </c>
      <c r="Y58" s="26">
        <f t="shared" si="8"/>
        <v>10</v>
      </c>
      <c r="Z58" s="19">
        <f t="shared" si="9"/>
        <v>1788</v>
      </c>
      <c r="AA58" s="41">
        <v>46</v>
      </c>
    </row>
    <row r="59" spans="1:27" ht="19.899999999999999" customHeight="1" x14ac:dyDescent="0.3">
      <c r="A59" s="30">
        <v>355</v>
      </c>
      <c r="B59" s="30" t="s">
        <v>675</v>
      </c>
      <c r="C59" s="30" t="s">
        <v>675</v>
      </c>
      <c r="D59" s="30" t="s">
        <v>675</v>
      </c>
      <c r="E59" s="30" t="s">
        <v>455</v>
      </c>
      <c r="F59" s="31">
        <v>22703</v>
      </c>
      <c r="G59" s="32">
        <v>2</v>
      </c>
      <c r="H59" s="16"/>
      <c r="I59" s="32">
        <v>1</v>
      </c>
      <c r="J59" s="38">
        <v>57</v>
      </c>
      <c r="K59" s="36">
        <v>708</v>
      </c>
      <c r="L59" s="17">
        <v>0</v>
      </c>
      <c r="M59" s="17">
        <v>0</v>
      </c>
      <c r="N59" s="17">
        <v>0</v>
      </c>
      <c r="O59" s="20">
        <v>2</v>
      </c>
      <c r="P59" s="17">
        <v>0</v>
      </c>
      <c r="Q59" s="33">
        <f t="shared" si="0"/>
        <v>58.539726027397258</v>
      </c>
      <c r="R59" s="26">
        <f t="shared" si="1"/>
        <v>969</v>
      </c>
      <c r="S59" s="26">
        <f t="shared" si="2"/>
        <v>708</v>
      </c>
      <c r="T59" s="26">
        <f t="shared" si="3"/>
        <v>0</v>
      </c>
      <c r="U59" s="26">
        <f t="shared" si="4"/>
        <v>0</v>
      </c>
      <c r="V59" s="26">
        <f t="shared" si="5"/>
        <v>0</v>
      </c>
      <c r="W59" s="26">
        <f t="shared" si="6"/>
        <v>20</v>
      </c>
      <c r="X59" s="26">
        <f t="shared" si="7"/>
        <v>0</v>
      </c>
      <c r="Y59" s="26">
        <f t="shared" si="8"/>
        <v>20</v>
      </c>
      <c r="Z59" s="19">
        <f t="shared" si="9"/>
        <v>1717</v>
      </c>
      <c r="AA59" s="41">
        <v>47</v>
      </c>
    </row>
    <row r="60" spans="1:27" ht="19.899999999999999" customHeight="1" x14ac:dyDescent="0.3">
      <c r="A60" s="30">
        <v>121</v>
      </c>
      <c r="B60" s="30" t="s">
        <v>675</v>
      </c>
      <c r="C60" s="30" t="s">
        <v>675</v>
      </c>
      <c r="D60" s="30" t="s">
        <v>675</v>
      </c>
      <c r="E60" s="30" t="s">
        <v>209</v>
      </c>
      <c r="F60" s="31">
        <v>24622</v>
      </c>
      <c r="G60" s="32">
        <v>2</v>
      </c>
      <c r="H60" s="16"/>
      <c r="I60" s="32">
        <v>1</v>
      </c>
      <c r="J60" s="36">
        <v>60</v>
      </c>
      <c r="K60" s="36">
        <v>673</v>
      </c>
      <c r="L60" s="17">
        <v>0</v>
      </c>
      <c r="M60" s="17">
        <v>0</v>
      </c>
      <c r="N60" s="17">
        <v>0</v>
      </c>
      <c r="O60" s="20">
        <v>0</v>
      </c>
      <c r="P60" s="17">
        <v>0</v>
      </c>
      <c r="Q60" s="33">
        <f t="shared" si="0"/>
        <v>53.282191780821918</v>
      </c>
      <c r="R60" s="26">
        <f t="shared" si="1"/>
        <v>1020</v>
      </c>
      <c r="S60" s="26">
        <f t="shared" si="2"/>
        <v>673</v>
      </c>
      <c r="T60" s="26">
        <f t="shared" si="3"/>
        <v>0</v>
      </c>
      <c r="U60" s="26">
        <f t="shared" si="4"/>
        <v>0</v>
      </c>
      <c r="V60" s="26">
        <f t="shared" si="5"/>
        <v>0</v>
      </c>
      <c r="W60" s="26">
        <f t="shared" si="6"/>
        <v>0</v>
      </c>
      <c r="X60" s="26">
        <f t="shared" si="7"/>
        <v>0</v>
      </c>
      <c r="Y60" s="26">
        <f t="shared" si="8"/>
        <v>20</v>
      </c>
      <c r="Z60" s="19">
        <f t="shared" si="9"/>
        <v>1713</v>
      </c>
      <c r="AA60" s="41">
        <v>48</v>
      </c>
    </row>
    <row r="61" spans="1:27" ht="19.899999999999999" customHeight="1" x14ac:dyDescent="0.3">
      <c r="A61" s="30">
        <v>217</v>
      </c>
      <c r="B61" s="30" t="s">
        <v>675</v>
      </c>
      <c r="C61" s="30" t="s">
        <v>675</v>
      </c>
      <c r="D61" s="30" t="s">
        <v>675</v>
      </c>
      <c r="E61" s="30" t="s">
        <v>307</v>
      </c>
      <c r="F61" s="31"/>
      <c r="G61" s="32">
        <v>2</v>
      </c>
      <c r="H61" s="16"/>
      <c r="I61" s="32">
        <v>1</v>
      </c>
      <c r="J61" s="38">
        <v>74</v>
      </c>
      <c r="K61" s="36">
        <v>408</v>
      </c>
      <c r="L61" s="17">
        <v>0</v>
      </c>
      <c r="M61" s="17">
        <v>0</v>
      </c>
      <c r="N61" s="17">
        <v>3</v>
      </c>
      <c r="O61" s="20">
        <v>0</v>
      </c>
      <c r="P61" s="17">
        <v>0</v>
      </c>
      <c r="Q61" s="33">
        <f t="shared" si="0"/>
        <v>120.73972602739725</v>
      </c>
      <c r="R61" s="26">
        <f t="shared" si="1"/>
        <v>1258</v>
      </c>
      <c r="S61" s="26">
        <f t="shared" si="2"/>
        <v>408</v>
      </c>
      <c r="T61" s="26">
        <f t="shared" si="3"/>
        <v>0</v>
      </c>
      <c r="U61" s="26">
        <f t="shared" si="4"/>
        <v>0</v>
      </c>
      <c r="V61" s="26">
        <f t="shared" si="5"/>
        <v>20</v>
      </c>
      <c r="W61" s="26">
        <f t="shared" si="6"/>
        <v>0</v>
      </c>
      <c r="X61" s="26">
        <f t="shared" si="7"/>
        <v>0</v>
      </c>
      <c r="Y61" s="26">
        <f t="shared" si="8"/>
        <v>20</v>
      </c>
      <c r="Z61" s="19">
        <f t="shared" si="9"/>
        <v>1706</v>
      </c>
      <c r="AA61" s="41">
        <v>49</v>
      </c>
    </row>
    <row r="62" spans="1:27" ht="19.899999999999999" customHeight="1" x14ac:dyDescent="0.3">
      <c r="A62" s="30">
        <v>314</v>
      </c>
      <c r="B62" s="30" t="s">
        <v>675</v>
      </c>
      <c r="C62" s="30" t="s">
        <v>675</v>
      </c>
      <c r="D62" s="30" t="s">
        <v>675</v>
      </c>
      <c r="E62" s="30" t="s">
        <v>410</v>
      </c>
      <c r="F62" s="31">
        <v>21305</v>
      </c>
      <c r="G62" s="32">
        <v>2</v>
      </c>
      <c r="H62" s="16"/>
      <c r="I62" s="32">
        <v>1</v>
      </c>
      <c r="J62" s="36">
        <v>59</v>
      </c>
      <c r="K62" s="36">
        <v>590</v>
      </c>
      <c r="L62" s="17">
        <v>0</v>
      </c>
      <c r="M62" s="17">
        <v>0</v>
      </c>
      <c r="N62" s="17">
        <v>0</v>
      </c>
      <c r="O62" s="20">
        <v>0</v>
      </c>
      <c r="P62" s="17">
        <v>0</v>
      </c>
      <c r="Q62" s="33">
        <f t="shared" si="0"/>
        <v>62.369863013698627</v>
      </c>
      <c r="R62" s="26">
        <f t="shared" si="1"/>
        <v>1003</v>
      </c>
      <c r="S62" s="26">
        <f t="shared" si="2"/>
        <v>590</v>
      </c>
      <c r="T62" s="26">
        <f t="shared" si="3"/>
        <v>0</v>
      </c>
      <c r="U62" s="26">
        <f t="shared" si="4"/>
        <v>0</v>
      </c>
      <c r="V62" s="26">
        <f t="shared" si="5"/>
        <v>0</v>
      </c>
      <c r="W62" s="26">
        <f t="shared" si="6"/>
        <v>0</v>
      </c>
      <c r="X62" s="26">
        <f t="shared" si="7"/>
        <v>0</v>
      </c>
      <c r="Y62" s="26">
        <f t="shared" si="8"/>
        <v>20</v>
      </c>
      <c r="Z62" s="19">
        <f t="shared" si="9"/>
        <v>1613</v>
      </c>
      <c r="AA62" s="41">
        <v>50</v>
      </c>
    </row>
    <row r="63" spans="1:27" ht="19.899999999999999" customHeight="1" x14ac:dyDescent="0.3">
      <c r="A63" s="30">
        <v>161</v>
      </c>
      <c r="B63" s="30" t="s">
        <v>675</v>
      </c>
      <c r="C63" s="30" t="s">
        <v>675</v>
      </c>
      <c r="D63" s="30" t="s">
        <v>675</v>
      </c>
      <c r="E63" s="30" t="s">
        <v>252</v>
      </c>
      <c r="F63" s="31">
        <v>24767</v>
      </c>
      <c r="G63" s="32">
        <v>1</v>
      </c>
      <c r="H63" s="16"/>
      <c r="I63" s="32">
        <v>2</v>
      </c>
      <c r="J63" s="36">
        <v>63</v>
      </c>
      <c r="K63" s="36">
        <v>468</v>
      </c>
      <c r="L63" s="17">
        <v>0</v>
      </c>
      <c r="M63" s="17">
        <v>0</v>
      </c>
      <c r="N63" s="17">
        <v>1</v>
      </c>
      <c r="O63" s="20">
        <v>3</v>
      </c>
      <c r="P63" s="17">
        <v>0</v>
      </c>
      <c r="Q63" s="33">
        <f t="shared" si="0"/>
        <v>52.884931506849313</v>
      </c>
      <c r="R63" s="26">
        <f t="shared" si="1"/>
        <v>1071</v>
      </c>
      <c r="S63" s="26">
        <f t="shared" si="2"/>
        <v>468</v>
      </c>
      <c r="T63" s="26">
        <f t="shared" si="3"/>
        <v>0</v>
      </c>
      <c r="U63" s="26">
        <f t="shared" si="4"/>
        <v>0</v>
      </c>
      <c r="V63" s="26">
        <f t="shared" si="5"/>
        <v>5</v>
      </c>
      <c r="W63" s="26">
        <f t="shared" si="6"/>
        <v>30</v>
      </c>
      <c r="X63" s="26">
        <f t="shared" si="7"/>
        <v>0</v>
      </c>
      <c r="Y63" s="26">
        <f t="shared" si="8"/>
        <v>20</v>
      </c>
      <c r="Z63" s="19">
        <f t="shared" si="9"/>
        <v>1594</v>
      </c>
      <c r="AA63" s="41">
        <v>51</v>
      </c>
    </row>
    <row r="64" spans="1:27" ht="19.899999999999999" customHeight="1" x14ac:dyDescent="0.3">
      <c r="A64" s="30">
        <v>320</v>
      </c>
      <c r="B64" s="30" t="s">
        <v>675</v>
      </c>
      <c r="C64" s="30" t="s">
        <v>675</v>
      </c>
      <c r="D64" s="30" t="s">
        <v>675</v>
      </c>
      <c r="E64" s="30" t="s">
        <v>417</v>
      </c>
      <c r="F64" s="31">
        <v>25963</v>
      </c>
      <c r="G64" s="32">
        <v>2</v>
      </c>
      <c r="H64" s="16"/>
      <c r="I64" s="32">
        <v>1</v>
      </c>
      <c r="J64" s="38">
        <v>62</v>
      </c>
      <c r="K64" s="36">
        <v>462</v>
      </c>
      <c r="L64" s="17">
        <v>4</v>
      </c>
      <c r="M64" s="17">
        <v>3</v>
      </c>
      <c r="N64" s="17">
        <v>1</v>
      </c>
      <c r="O64" s="20">
        <v>0</v>
      </c>
      <c r="P64" s="17">
        <v>0</v>
      </c>
      <c r="Q64" s="33">
        <f t="shared" si="0"/>
        <v>49.608219178082194</v>
      </c>
      <c r="R64" s="26">
        <f t="shared" si="1"/>
        <v>1054</v>
      </c>
      <c r="S64" s="26">
        <f t="shared" si="2"/>
        <v>462</v>
      </c>
      <c r="T64" s="26">
        <f t="shared" si="3"/>
        <v>30</v>
      </c>
      <c r="U64" s="26">
        <f t="shared" si="4"/>
        <v>15</v>
      </c>
      <c r="V64" s="26">
        <f t="shared" si="5"/>
        <v>5</v>
      </c>
      <c r="W64" s="26">
        <f t="shared" si="6"/>
        <v>0</v>
      </c>
      <c r="X64" s="26">
        <f t="shared" si="7"/>
        <v>0</v>
      </c>
      <c r="Y64" s="26">
        <f t="shared" si="8"/>
        <v>10</v>
      </c>
      <c r="Z64" s="19">
        <f t="shared" si="9"/>
        <v>1576</v>
      </c>
      <c r="AA64" s="41">
        <v>52</v>
      </c>
    </row>
    <row r="65" spans="1:27" ht="19.899999999999999" customHeight="1" x14ac:dyDescent="0.3">
      <c r="A65" s="30">
        <v>336</v>
      </c>
      <c r="B65" s="30" t="s">
        <v>675</v>
      </c>
      <c r="C65" s="30" t="s">
        <v>675</v>
      </c>
      <c r="D65" s="30" t="s">
        <v>675</v>
      </c>
      <c r="E65" s="30" t="s">
        <v>436</v>
      </c>
      <c r="F65" s="31">
        <v>33631</v>
      </c>
      <c r="G65" s="32">
        <v>1</v>
      </c>
      <c r="H65" s="16"/>
      <c r="I65" s="32">
        <v>2</v>
      </c>
      <c r="J65" s="36">
        <v>56</v>
      </c>
      <c r="K65" s="36">
        <v>560</v>
      </c>
      <c r="L65" s="17">
        <v>4</v>
      </c>
      <c r="M65" s="17">
        <v>0</v>
      </c>
      <c r="N65" s="17">
        <v>0</v>
      </c>
      <c r="O65" s="20">
        <v>0</v>
      </c>
      <c r="P65" s="17">
        <v>80</v>
      </c>
      <c r="Q65" s="33">
        <f t="shared" si="0"/>
        <v>28.6</v>
      </c>
      <c r="R65" s="26">
        <f t="shared" si="1"/>
        <v>952</v>
      </c>
      <c r="S65" s="26">
        <f t="shared" si="2"/>
        <v>560</v>
      </c>
      <c r="T65" s="26">
        <f t="shared" si="3"/>
        <v>30</v>
      </c>
      <c r="U65" s="26">
        <f t="shared" si="4"/>
        <v>0</v>
      </c>
      <c r="V65" s="26">
        <f t="shared" si="5"/>
        <v>0</v>
      </c>
      <c r="W65" s="26">
        <f t="shared" si="6"/>
        <v>0</v>
      </c>
      <c r="X65" s="26">
        <f t="shared" si="7"/>
        <v>17</v>
      </c>
      <c r="Y65" s="26">
        <f t="shared" si="8"/>
        <v>10</v>
      </c>
      <c r="Z65" s="19">
        <f t="shared" si="9"/>
        <v>1569</v>
      </c>
      <c r="AA65" s="41">
        <v>53</v>
      </c>
    </row>
    <row r="66" spans="1:27" ht="19.899999999999999" customHeight="1" x14ac:dyDescent="0.3">
      <c r="A66" s="30">
        <v>179</v>
      </c>
      <c r="B66" s="30" t="s">
        <v>675</v>
      </c>
      <c r="C66" s="30" t="s">
        <v>675</v>
      </c>
      <c r="D66" s="30" t="s">
        <v>675</v>
      </c>
      <c r="E66" s="30" t="s">
        <v>270</v>
      </c>
      <c r="F66" s="31">
        <v>27919</v>
      </c>
      <c r="G66" s="32">
        <v>1</v>
      </c>
      <c r="H66" s="16"/>
      <c r="I66" s="32"/>
      <c r="J66" s="38">
        <v>62</v>
      </c>
      <c r="K66" s="36">
        <v>462</v>
      </c>
      <c r="L66" s="17">
        <v>0</v>
      </c>
      <c r="M66" s="17">
        <v>0</v>
      </c>
      <c r="N66" s="17">
        <v>1</v>
      </c>
      <c r="O66" s="20">
        <v>2</v>
      </c>
      <c r="P66" s="17">
        <v>0</v>
      </c>
      <c r="Q66" s="33">
        <f t="shared" si="0"/>
        <v>44.249315068493154</v>
      </c>
      <c r="R66" s="26">
        <f t="shared" si="1"/>
        <v>1054</v>
      </c>
      <c r="S66" s="26">
        <f t="shared" si="2"/>
        <v>462</v>
      </c>
      <c r="T66" s="26">
        <f t="shared" si="3"/>
        <v>0</v>
      </c>
      <c r="U66" s="26">
        <f t="shared" si="4"/>
        <v>0</v>
      </c>
      <c r="V66" s="26">
        <f t="shared" si="5"/>
        <v>5</v>
      </c>
      <c r="W66" s="26">
        <f t="shared" si="6"/>
        <v>20</v>
      </c>
      <c r="X66" s="26">
        <f t="shared" si="7"/>
        <v>0</v>
      </c>
      <c r="Y66" s="26">
        <f t="shared" si="8"/>
        <v>10</v>
      </c>
      <c r="Z66" s="19">
        <f t="shared" si="9"/>
        <v>1551</v>
      </c>
      <c r="AA66" s="41">
        <v>54</v>
      </c>
    </row>
    <row r="67" spans="1:27" ht="19.899999999999999" customHeight="1" x14ac:dyDescent="0.3">
      <c r="A67" s="30">
        <v>341</v>
      </c>
      <c r="B67" s="30" t="s">
        <v>675</v>
      </c>
      <c r="C67" s="30" t="s">
        <v>675</v>
      </c>
      <c r="D67" s="30" t="s">
        <v>675</v>
      </c>
      <c r="E67" s="30" t="s">
        <v>441</v>
      </c>
      <c r="F67" s="31">
        <v>27513</v>
      </c>
      <c r="G67" s="32">
        <v>2</v>
      </c>
      <c r="H67" s="16"/>
      <c r="I67" s="32">
        <v>1</v>
      </c>
      <c r="J67" s="38">
        <v>57</v>
      </c>
      <c r="K67" s="36">
        <v>572</v>
      </c>
      <c r="L67" s="17">
        <v>0</v>
      </c>
      <c r="M67" s="17">
        <v>0</v>
      </c>
      <c r="N67" s="17">
        <v>0</v>
      </c>
      <c r="O67" s="20">
        <v>0</v>
      </c>
      <c r="P67" s="17">
        <v>0</v>
      </c>
      <c r="Q67" s="33">
        <f t="shared" si="0"/>
        <v>45.361643835616441</v>
      </c>
      <c r="R67" s="26">
        <f t="shared" si="1"/>
        <v>969</v>
      </c>
      <c r="S67" s="26">
        <f t="shared" si="2"/>
        <v>572</v>
      </c>
      <c r="T67" s="26">
        <f t="shared" si="3"/>
        <v>0</v>
      </c>
      <c r="U67" s="26">
        <f t="shared" si="4"/>
        <v>0</v>
      </c>
      <c r="V67" s="26">
        <f t="shared" si="5"/>
        <v>0</v>
      </c>
      <c r="W67" s="26">
        <f t="shared" si="6"/>
        <v>0</v>
      </c>
      <c r="X67" s="26">
        <f t="shared" si="7"/>
        <v>0</v>
      </c>
      <c r="Y67" s="26">
        <f t="shared" si="8"/>
        <v>10</v>
      </c>
      <c r="Z67" s="19">
        <f t="shared" si="9"/>
        <v>1551</v>
      </c>
      <c r="AA67" s="41">
        <v>55</v>
      </c>
    </row>
    <row r="68" spans="1:27" ht="19.899999999999999" customHeight="1" x14ac:dyDescent="0.3">
      <c r="A68" s="30">
        <v>329</v>
      </c>
      <c r="B68" s="30" t="s">
        <v>675</v>
      </c>
      <c r="C68" s="30" t="s">
        <v>675</v>
      </c>
      <c r="D68" s="30" t="s">
        <v>675</v>
      </c>
      <c r="E68" s="30" t="s">
        <v>427</v>
      </c>
      <c r="F68" s="31">
        <v>31590</v>
      </c>
      <c r="G68" s="32">
        <v>2</v>
      </c>
      <c r="H68" s="16"/>
      <c r="I68" s="32">
        <v>1</v>
      </c>
      <c r="J68" s="36">
        <v>60</v>
      </c>
      <c r="K68" s="36">
        <v>482</v>
      </c>
      <c r="L68" s="17">
        <v>0</v>
      </c>
      <c r="M68" s="17">
        <v>0</v>
      </c>
      <c r="N68" s="17">
        <v>1</v>
      </c>
      <c r="O68" s="20">
        <v>0</v>
      </c>
      <c r="P68" s="17">
        <v>0</v>
      </c>
      <c r="Q68" s="33">
        <f t="shared" si="0"/>
        <v>34.19178082191781</v>
      </c>
      <c r="R68" s="26">
        <f t="shared" si="1"/>
        <v>1020</v>
      </c>
      <c r="S68" s="26">
        <f t="shared" si="2"/>
        <v>482</v>
      </c>
      <c r="T68" s="26">
        <f t="shared" si="3"/>
        <v>0</v>
      </c>
      <c r="U68" s="26">
        <f t="shared" si="4"/>
        <v>0</v>
      </c>
      <c r="V68" s="26">
        <f t="shared" si="5"/>
        <v>5</v>
      </c>
      <c r="W68" s="26">
        <f t="shared" si="6"/>
        <v>0</v>
      </c>
      <c r="X68" s="26">
        <f t="shared" si="7"/>
        <v>0</v>
      </c>
      <c r="Y68" s="26">
        <f t="shared" si="8"/>
        <v>10</v>
      </c>
      <c r="Z68" s="19">
        <f t="shared" si="9"/>
        <v>1517</v>
      </c>
      <c r="AA68" s="41">
        <f>AA67+1</f>
        <v>56</v>
      </c>
    </row>
    <row r="69" spans="1:27" ht="19.899999999999999" hidden="1" customHeight="1" x14ac:dyDescent="0.3">
      <c r="A69" s="30">
        <v>61</v>
      </c>
      <c r="B69" s="30" t="s">
        <v>136</v>
      </c>
      <c r="C69" s="30" t="s">
        <v>137</v>
      </c>
      <c r="D69" s="30" t="s">
        <v>138</v>
      </c>
      <c r="E69" s="30" t="s">
        <v>139</v>
      </c>
      <c r="F69" s="31">
        <v>25692</v>
      </c>
      <c r="G69" s="32"/>
      <c r="H69" s="11"/>
      <c r="I69" s="32">
        <v>1</v>
      </c>
      <c r="J69" s="37">
        <v>0</v>
      </c>
      <c r="K69" s="17">
        <v>0</v>
      </c>
      <c r="L69" s="17">
        <v>0</v>
      </c>
      <c r="M69" s="17">
        <v>0</v>
      </c>
      <c r="N69" s="17">
        <v>0</v>
      </c>
      <c r="O69" s="44">
        <v>0</v>
      </c>
      <c r="P69" s="45">
        <v>0</v>
      </c>
      <c r="Q69" s="33">
        <f t="shared" si="0"/>
        <v>50.350684931506848</v>
      </c>
      <c r="R69" s="26">
        <f t="shared" si="1"/>
        <v>0</v>
      </c>
      <c r="S69" s="26">
        <f t="shared" si="2"/>
        <v>0</v>
      </c>
      <c r="T69" s="26">
        <f t="shared" si="3"/>
        <v>0</v>
      </c>
      <c r="U69" s="26">
        <f t="shared" si="4"/>
        <v>0</v>
      </c>
      <c r="V69" s="26">
        <f t="shared" si="5"/>
        <v>0</v>
      </c>
      <c r="W69" s="26">
        <f t="shared" si="6"/>
        <v>0</v>
      </c>
      <c r="X69" s="26">
        <f t="shared" si="7"/>
        <v>0</v>
      </c>
      <c r="Y69" s="26">
        <f t="shared" si="8"/>
        <v>20</v>
      </c>
      <c r="Z69" s="19">
        <f t="shared" si="9"/>
        <v>20</v>
      </c>
      <c r="AA69" s="18"/>
    </row>
    <row r="70" spans="1:27" ht="19.899999999999999" customHeight="1" x14ac:dyDescent="0.3">
      <c r="A70" s="30">
        <v>141</v>
      </c>
      <c r="B70" s="30" t="s">
        <v>675</v>
      </c>
      <c r="C70" s="30" t="s">
        <v>675</v>
      </c>
      <c r="D70" s="30" t="s">
        <v>675</v>
      </c>
      <c r="E70" s="30" t="s">
        <v>228</v>
      </c>
      <c r="F70" s="31">
        <v>22404</v>
      </c>
      <c r="G70" s="32">
        <v>2</v>
      </c>
      <c r="H70" s="16"/>
      <c r="I70" s="32">
        <v>1</v>
      </c>
      <c r="J70" s="38">
        <v>58</v>
      </c>
      <c r="K70" s="36">
        <v>472</v>
      </c>
      <c r="L70" s="17">
        <v>0</v>
      </c>
      <c r="M70" s="17">
        <v>0</v>
      </c>
      <c r="N70" s="17">
        <v>0</v>
      </c>
      <c r="O70" s="20">
        <v>3</v>
      </c>
      <c r="P70" s="17">
        <v>0</v>
      </c>
      <c r="Q70" s="33">
        <f t="shared" si="0"/>
        <v>59.358904109589041</v>
      </c>
      <c r="R70" s="26">
        <f t="shared" si="1"/>
        <v>986</v>
      </c>
      <c r="S70" s="26">
        <f t="shared" si="2"/>
        <v>472</v>
      </c>
      <c r="T70" s="26">
        <f t="shared" si="3"/>
        <v>0</v>
      </c>
      <c r="U70" s="26">
        <f t="shared" si="4"/>
        <v>0</v>
      </c>
      <c r="V70" s="26">
        <f t="shared" si="5"/>
        <v>0</v>
      </c>
      <c r="W70" s="26">
        <f t="shared" si="6"/>
        <v>30</v>
      </c>
      <c r="X70" s="26">
        <f t="shared" si="7"/>
        <v>0</v>
      </c>
      <c r="Y70" s="26">
        <f t="shared" si="8"/>
        <v>20</v>
      </c>
      <c r="Z70" s="19">
        <f t="shared" si="9"/>
        <v>1508</v>
      </c>
      <c r="AA70" s="41">
        <v>57</v>
      </c>
    </row>
    <row r="71" spans="1:27" ht="19.899999999999999" customHeight="1" x14ac:dyDescent="0.3">
      <c r="A71" s="30">
        <v>265</v>
      </c>
      <c r="B71" s="30" t="s">
        <v>675</v>
      </c>
      <c r="C71" s="30" t="s">
        <v>675</v>
      </c>
      <c r="D71" s="30" t="s">
        <v>675</v>
      </c>
      <c r="E71" s="30" t="s">
        <v>352</v>
      </c>
      <c r="F71" s="31">
        <v>25284</v>
      </c>
      <c r="G71" s="32">
        <v>2</v>
      </c>
      <c r="H71" s="16"/>
      <c r="I71" s="32">
        <v>1</v>
      </c>
      <c r="J71" s="38">
        <v>57</v>
      </c>
      <c r="K71" s="36">
        <v>472</v>
      </c>
      <c r="L71" s="17">
        <v>0</v>
      </c>
      <c r="M71" s="17">
        <v>0</v>
      </c>
      <c r="N71" s="17">
        <v>1</v>
      </c>
      <c r="O71" s="20">
        <v>0</v>
      </c>
      <c r="P71" s="17">
        <v>0</v>
      </c>
      <c r="Q71" s="33">
        <f t="shared" si="0"/>
        <v>51.468493150684928</v>
      </c>
      <c r="R71" s="26">
        <f t="shared" si="1"/>
        <v>969</v>
      </c>
      <c r="S71" s="26">
        <f t="shared" si="2"/>
        <v>472</v>
      </c>
      <c r="T71" s="26">
        <f t="shared" si="3"/>
        <v>0</v>
      </c>
      <c r="U71" s="26">
        <f t="shared" si="4"/>
        <v>0</v>
      </c>
      <c r="V71" s="26">
        <f t="shared" si="5"/>
        <v>5</v>
      </c>
      <c r="W71" s="26">
        <f t="shared" si="6"/>
        <v>0</v>
      </c>
      <c r="X71" s="26">
        <f t="shared" si="7"/>
        <v>0</v>
      </c>
      <c r="Y71" s="26">
        <f t="shared" si="8"/>
        <v>20</v>
      </c>
      <c r="Z71" s="19">
        <f t="shared" si="9"/>
        <v>1466</v>
      </c>
      <c r="AA71" s="41">
        <f t="shared" ref="AA71:AA73" si="10">AA70+1</f>
        <v>58</v>
      </c>
    </row>
    <row r="72" spans="1:27" ht="19.899999999999999" customHeight="1" x14ac:dyDescent="0.3">
      <c r="A72" s="30">
        <v>521</v>
      </c>
      <c r="B72" s="30" t="s">
        <v>675</v>
      </c>
      <c r="C72" s="30" t="s">
        <v>675</v>
      </c>
      <c r="D72" s="30" t="s">
        <v>675</v>
      </c>
      <c r="E72" s="30" t="s">
        <v>637</v>
      </c>
      <c r="F72" s="31">
        <v>22112</v>
      </c>
      <c r="G72" s="32">
        <v>2</v>
      </c>
      <c r="H72" s="16"/>
      <c r="I72" s="32">
        <v>1</v>
      </c>
      <c r="J72" s="36">
        <v>58</v>
      </c>
      <c r="K72" s="36">
        <v>444</v>
      </c>
      <c r="L72" s="17">
        <v>0</v>
      </c>
      <c r="M72" s="17">
        <v>0</v>
      </c>
      <c r="N72" s="17">
        <v>0</v>
      </c>
      <c r="O72" s="20">
        <v>0</v>
      </c>
      <c r="P72" s="17">
        <v>0</v>
      </c>
      <c r="Q72" s="33">
        <f t="shared" si="0"/>
        <v>60.158904109589038</v>
      </c>
      <c r="R72" s="26">
        <f t="shared" si="1"/>
        <v>986</v>
      </c>
      <c r="S72" s="26">
        <f t="shared" si="2"/>
        <v>444</v>
      </c>
      <c r="T72" s="26">
        <f t="shared" si="3"/>
        <v>0</v>
      </c>
      <c r="U72" s="26">
        <f t="shared" si="4"/>
        <v>0</v>
      </c>
      <c r="V72" s="26">
        <f t="shared" si="5"/>
        <v>0</v>
      </c>
      <c r="W72" s="26">
        <f t="shared" si="6"/>
        <v>0</v>
      </c>
      <c r="X72" s="26">
        <f t="shared" si="7"/>
        <v>0</v>
      </c>
      <c r="Y72" s="26">
        <f t="shared" si="8"/>
        <v>20</v>
      </c>
      <c r="Z72" s="19">
        <f t="shared" si="9"/>
        <v>1450</v>
      </c>
      <c r="AA72" s="41">
        <f t="shared" si="10"/>
        <v>59</v>
      </c>
    </row>
    <row r="73" spans="1:27" ht="19.899999999999999" customHeight="1" x14ac:dyDescent="0.3">
      <c r="A73" s="30">
        <v>437</v>
      </c>
      <c r="B73" s="30" t="s">
        <v>675</v>
      </c>
      <c r="C73" s="30" t="s">
        <v>675</v>
      </c>
      <c r="D73" s="30" t="s">
        <v>675</v>
      </c>
      <c r="E73" s="30" t="s">
        <v>545</v>
      </c>
      <c r="F73" s="31">
        <v>27415</v>
      </c>
      <c r="G73" s="32">
        <v>2</v>
      </c>
      <c r="H73" s="16"/>
      <c r="I73" s="32">
        <v>1</v>
      </c>
      <c r="J73" s="38">
        <v>58</v>
      </c>
      <c r="K73" s="36">
        <v>380</v>
      </c>
      <c r="L73" s="17">
        <v>4</v>
      </c>
      <c r="M73" s="17">
        <v>0</v>
      </c>
      <c r="N73" s="17">
        <v>2</v>
      </c>
      <c r="O73" s="20">
        <v>0</v>
      </c>
      <c r="P73" s="17">
        <v>0</v>
      </c>
      <c r="Q73" s="33">
        <f t="shared" ref="Q73:Q136" si="11">(DATE(2020,8,27)-F73)/365</f>
        <v>45.630136986301373</v>
      </c>
      <c r="R73" s="26">
        <f t="shared" ref="R73:R136" si="12">J73*17</f>
        <v>986</v>
      </c>
      <c r="S73" s="26">
        <f t="shared" ref="S73:S136" si="13">K73</f>
        <v>380</v>
      </c>
      <c r="T73" s="26">
        <f t="shared" ref="T73:T136" si="14">IF(L73=0,0,IF(L73=3,20,IF(L73=4,30,IF(L73=5,40,IF(L73=6,50,IF(L73=7,60,IF(L73=8,70,IF(L73=9,80,IF(L73=10,90)))))))))</f>
        <v>30</v>
      </c>
      <c r="U73" s="26">
        <f t="shared" ref="U73:U136" si="15">IF(M73=3,15,IF(M73=0,0))</f>
        <v>0</v>
      </c>
      <c r="V73" s="26">
        <f t="shared" ref="V73:V136" si="16">IF(N73=0,0,IF(N73=1,5,IF(N73=2,10,IF(N73&gt;=3,(N73-1)*10))))</f>
        <v>10</v>
      </c>
      <c r="W73" s="26">
        <f t="shared" ref="W73:W136" si="17">O73*10</f>
        <v>0</v>
      </c>
      <c r="X73" s="26">
        <f t="shared" ref="X73:X136" si="18">IF(P73&lt;50,0,IF(P73&lt;=59,10,IF(P73&lt;=66,12,IF(P73&lt;=69,15,IF(P73&gt;=70,17)))))</f>
        <v>0</v>
      </c>
      <c r="Y73" s="26">
        <f t="shared" ref="Y73:Y136" si="19">IF(Q73=0,0,IF(Q73&lt;=50,10,20))</f>
        <v>10</v>
      </c>
      <c r="Z73" s="19">
        <f t="shared" ref="Z73:Z136" si="20">R73+T73+U73+V73+W73+X73+Y73+S73</f>
        <v>1416</v>
      </c>
      <c r="AA73" s="41">
        <f t="shared" si="10"/>
        <v>60</v>
      </c>
    </row>
    <row r="74" spans="1:27" ht="19.899999999999999" hidden="1" customHeight="1" x14ac:dyDescent="0.3">
      <c r="A74" s="30">
        <v>66</v>
      </c>
      <c r="B74" s="30" t="s">
        <v>144</v>
      </c>
      <c r="C74" s="30" t="s">
        <v>74</v>
      </c>
      <c r="D74" s="30" t="s">
        <v>101</v>
      </c>
      <c r="E74" s="30" t="s">
        <v>145</v>
      </c>
      <c r="F74" s="31">
        <v>36778</v>
      </c>
      <c r="G74" s="32"/>
      <c r="H74" s="16"/>
      <c r="I74" s="32">
        <v>1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44">
        <v>0</v>
      </c>
      <c r="P74" s="45">
        <v>0</v>
      </c>
      <c r="Q74" s="33">
        <f t="shared" si="11"/>
        <v>19.978082191780821</v>
      </c>
      <c r="R74" s="26">
        <f t="shared" si="12"/>
        <v>0</v>
      </c>
      <c r="S74" s="26">
        <f t="shared" si="13"/>
        <v>0</v>
      </c>
      <c r="T74" s="26">
        <f t="shared" si="14"/>
        <v>0</v>
      </c>
      <c r="U74" s="26">
        <f t="shared" si="15"/>
        <v>0</v>
      </c>
      <c r="V74" s="26">
        <f t="shared" si="16"/>
        <v>0</v>
      </c>
      <c r="W74" s="26">
        <f t="shared" si="17"/>
        <v>0</v>
      </c>
      <c r="X74" s="26">
        <f t="shared" si="18"/>
        <v>0</v>
      </c>
      <c r="Y74" s="26">
        <f t="shared" si="19"/>
        <v>10</v>
      </c>
      <c r="Z74" s="19">
        <f t="shared" si="20"/>
        <v>10</v>
      </c>
      <c r="AA74" s="18"/>
    </row>
    <row r="75" spans="1:27" ht="19.899999999999999" customHeight="1" x14ac:dyDescent="0.3">
      <c r="A75" s="30">
        <v>350</v>
      </c>
      <c r="B75" s="30" t="s">
        <v>675</v>
      </c>
      <c r="C75" s="30" t="s">
        <v>675</v>
      </c>
      <c r="D75" s="30" t="s">
        <v>675</v>
      </c>
      <c r="E75" s="30" t="s">
        <v>450</v>
      </c>
      <c r="F75" s="31">
        <v>30560</v>
      </c>
      <c r="G75" s="32">
        <v>2</v>
      </c>
      <c r="H75" s="16"/>
      <c r="I75" s="32">
        <v>1</v>
      </c>
      <c r="J75" s="36">
        <v>54</v>
      </c>
      <c r="K75" s="36">
        <v>413</v>
      </c>
      <c r="L75" s="17">
        <v>0</v>
      </c>
      <c r="M75" s="17">
        <v>0</v>
      </c>
      <c r="N75" s="17">
        <v>2</v>
      </c>
      <c r="O75" s="20">
        <v>0</v>
      </c>
      <c r="P75" s="17">
        <v>0</v>
      </c>
      <c r="Q75" s="33">
        <f t="shared" si="11"/>
        <v>37.013698630136986</v>
      </c>
      <c r="R75" s="26">
        <f t="shared" si="12"/>
        <v>918</v>
      </c>
      <c r="S75" s="26">
        <f t="shared" si="13"/>
        <v>413</v>
      </c>
      <c r="T75" s="26">
        <f t="shared" si="14"/>
        <v>0</v>
      </c>
      <c r="U75" s="26">
        <f t="shared" si="15"/>
        <v>0</v>
      </c>
      <c r="V75" s="26">
        <f t="shared" si="16"/>
        <v>10</v>
      </c>
      <c r="W75" s="26">
        <f t="shared" si="17"/>
        <v>0</v>
      </c>
      <c r="X75" s="26">
        <f t="shared" si="18"/>
        <v>0</v>
      </c>
      <c r="Y75" s="26">
        <f t="shared" si="19"/>
        <v>10</v>
      </c>
      <c r="Z75" s="19">
        <f t="shared" si="20"/>
        <v>1351</v>
      </c>
      <c r="AA75" s="41">
        <v>61</v>
      </c>
    </row>
    <row r="76" spans="1:27" ht="19.899999999999999" customHeight="1" x14ac:dyDescent="0.3">
      <c r="A76" s="30">
        <v>232</v>
      </c>
      <c r="B76" s="30" t="s">
        <v>675</v>
      </c>
      <c r="C76" s="30" t="s">
        <v>675</v>
      </c>
      <c r="D76" s="30" t="s">
        <v>675</v>
      </c>
      <c r="E76" s="30" t="s">
        <v>322</v>
      </c>
      <c r="F76" s="31">
        <v>25658</v>
      </c>
      <c r="G76" s="32">
        <v>2</v>
      </c>
      <c r="H76" s="16"/>
      <c r="I76" s="32">
        <v>1</v>
      </c>
      <c r="J76" s="38">
        <v>48</v>
      </c>
      <c r="K76" s="36">
        <v>512</v>
      </c>
      <c r="L76" s="17">
        <v>0</v>
      </c>
      <c r="M76" s="17">
        <v>0</v>
      </c>
      <c r="N76" s="17">
        <v>0</v>
      </c>
      <c r="O76" s="20">
        <v>0</v>
      </c>
      <c r="P76" s="17">
        <v>0</v>
      </c>
      <c r="Q76" s="33">
        <f t="shared" si="11"/>
        <v>50.443835616438356</v>
      </c>
      <c r="R76" s="26">
        <f t="shared" si="12"/>
        <v>816</v>
      </c>
      <c r="S76" s="26">
        <f t="shared" si="13"/>
        <v>512</v>
      </c>
      <c r="T76" s="26">
        <f t="shared" si="14"/>
        <v>0</v>
      </c>
      <c r="U76" s="26">
        <f t="shared" si="15"/>
        <v>0</v>
      </c>
      <c r="V76" s="26">
        <f t="shared" si="16"/>
        <v>0</v>
      </c>
      <c r="W76" s="26">
        <f t="shared" si="17"/>
        <v>0</v>
      </c>
      <c r="X76" s="26">
        <f t="shared" si="18"/>
        <v>0</v>
      </c>
      <c r="Y76" s="26">
        <f t="shared" si="19"/>
        <v>20</v>
      </c>
      <c r="Z76" s="19">
        <f t="shared" si="20"/>
        <v>1348</v>
      </c>
      <c r="AA76" s="41">
        <f t="shared" ref="AA76:AA77" si="21">AA75+1</f>
        <v>62</v>
      </c>
    </row>
    <row r="77" spans="1:27" ht="19.899999999999999" customHeight="1" x14ac:dyDescent="0.3">
      <c r="A77" s="30">
        <v>513</v>
      </c>
      <c r="B77" s="30" t="s">
        <v>675</v>
      </c>
      <c r="C77" s="30" t="s">
        <v>675</v>
      </c>
      <c r="D77" s="30" t="s">
        <v>675</v>
      </c>
      <c r="E77" s="30" t="s">
        <v>627</v>
      </c>
      <c r="F77" s="31">
        <v>27406</v>
      </c>
      <c r="G77" s="32">
        <v>2</v>
      </c>
      <c r="H77" s="16"/>
      <c r="I77" s="32">
        <v>1</v>
      </c>
      <c r="J77" s="38">
        <v>52</v>
      </c>
      <c r="K77" s="36">
        <v>432</v>
      </c>
      <c r="L77" s="17">
        <v>0</v>
      </c>
      <c r="M77" s="17">
        <v>0</v>
      </c>
      <c r="N77" s="17">
        <v>1</v>
      </c>
      <c r="O77" s="20">
        <v>1</v>
      </c>
      <c r="P77" s="17">
        <v>0</v>
      </c>
      <c r="Q77" s="33">
        <f t="shared" si="11"/>
        <v>45.654794520547945</v>
      </c>
      <c r="R77" s="26">
        <f t="shared" si="12"/>
        <v>884</v>
      </c>
      <c r="S77" s="26">
        <f t="shared" si="13"/>
        <v>432</v>
      </c>
      <c r="T77" s="26">
        <f t="shared" si="14"/>
        <v>0</v>
      </c>
      <c r="U77" s="26">
        <f t="shared" si="15"/>
        <v>0</v>
      </c>
      <c r="V77" s="26">
        <f t="shared" si="16"/>
        <v>5</v>
      </c>
      <c r="W77" s="26">
        <f t="shared" si="17"/>
        <v>10</v>
      </c>
      <c r="X77" s="26">
        <f t="shared" si="18"/>
        <v>0</v>
      </c>
      <c r="Y77" s="26">
        <f t="shared" si="19"/>
        <v>10</v>
      </c>
      <c r="Z77" s="19">
        <f t="shared" si="20"/>
        <v>1341</v>
      </c>
      <c r="AA77" s="41">
        <f t="shared" si="21"/>
        <v>63</v>
      </c>
    </row>
    <row r="78" spans="1:27" ht="19.899999999999999" hidden="1" customHeight="1" x14ac:dyDescent="0.3">
      <c r="A78" s="30">
        <v>70</v>
      </c>
      <c r="B78" s="30" t="s">
        <v>149</v>
      </c>
      <c r="C78" s="30" t="s">
        <v>150</v>
      </c>
      <c r="D78" s="30" t="s">
        <v>34</v>
      </c>
      <c r="E78" s="30" t="s">
        <v>151</v>
      </c>
      <c r="F78" s="31">
        <v>26784</v>
      </c>
      <c r="G78" s="32"/>
      <c r="H78" s="16"/>
      <c r="I78" s="32">
        <v>1</v>
      </c>
      <c r="J78" s="17">
        <v>0</v>
      </c>
      <c r="K78" s="17">
        <v>0</v>
      </c>
      <c r="L78" s="17">
        <v>0</v>
      </c>
      <c r="M78" s="17">
        <v>0</v>
      </c>
      <c r="N78" s="17">
        <v>1</v>
      </c>
      <c r="O78" s="44">
        <v>0</v>
      </c>
      <c r="P78" s="45">
        <v>0</v>
      </c>
      <c r="Q78" s="33">
        <f t="shared" si="11"/>
        <v>47.358904109589041</v>
      </c>
      <c r="R78" s="26">
        <f t="shared" si="12"/>
        <v>0</v>
      </c>
      <c r="S78" s="26">
        <f t="shared" si="13"/>
        <v>0</v>
      </c>
      <c r="T78" s="26">
        <f t="shared" si="14"/>
        <v>0</v>
      </c>
      <c r="U78" s="26">
        <f t="shared" si="15"/>
        <v>0</v>
      </c>
      <c r="V78" s="26">
        <f t="shared" si="16"/>
        <v>5</v>
      </c>
      <c r="W78" s="26">
        <f t="shared" si="17"/>
        <v>0</v>
      </c>
      <c r="X78" s="26">
        <f t="shared" si="18"/>
        <v>0</v>
      </c>
      <c r="Y78" s="26">
        <f t="shared" si="19"/>
        <v>10</v>
      </c>
      <c r="Z78" s="19">
        <f t="shared" si="20"/>
        <v>15</v>
      </c>
      <c r="AA78" s="18"/>
    </row>
    <row r="79" spans="1:27" ht="19.899999999999999" customHeight="1" x14ac:dyDescent="0.3">
      <c r="A79" s="30">
        <v>436</v>
      </c>
      <c r="B79" s="30" t="s">
        <v>675</v>
      </c>
      <c r="C79" s="30" t="s">
        <v>675</v>
      </c>
      <c r="D79" s="30" t="s">
        <v>675</v>
      </c>
      <c r="E79" s="30" t="s">
        <v>544</v>
      </c>
      <c r="F79" s="31">
        <v>25572</v>
      </c>
      <c r="G79" s="32">
        <v>2</v>
      </c>
      <c r="H79" s="16"/>
      <c r="I79" s="32">
        <v>1</v>
      </c>
      <c r="J79" s="36">
        <v>53</v>
      </c>
      <c r="K79" s="36">
        <v>413</v>
      </c>
      <c r="L79" s="17">
        <v>0</v>
      </c>
      <c r="M79" s="17">
        <v>0</v>
      </c>
      <c r="N79" s="17">
        <v>1</v>
      </c>
      <c r="O79" s="20">
        <v>0</v>
      </c>
      <c r="P79" s="17">
        <v>0</v>
      </c>
      <c r="Q79" s="33">
        <f t="shared" si="11"/>
        <v>50.679452054794524</v>
      </c>
      <c r="R79" s="26">
        <f t="shared" si="12"/>
        <v>901</v>
      </c>
      <c r="S79" s="26">
        <f t="shared" si="13"/>
        <v>413</v>
      </c>
      <c r="T79" s="26">
        <f t="shared" si="14"/>
        <v>0</v>
      </c>
      <c r="U79" s="26">
        <f t="shared" si="15"/>
        <v>0</v>
      </c>
      <c r="V79" s="26">
        <f t="shared" si="16"/>
        <v>5</v>
      </c>
      <c r="W79" s="26">
        <f t="shared" si="17"/>
        <v>0</v>
      </c>
      <c r="X79" s="26">
        <f t="shared" si="18"/>
        <v>0</v>
      </c>
      <c r="Y79" s="26">
        <f t="shared" si="19"/>
        <v>20</v>
      </c>
      <c r="Z79" s="19">
        <f t="shared" si="20"/>
        <v>1339</v>
      </c>
      <c r="AA79" s="41">
        <v>64</v>
      </c>
    </row>
    <row r="80" spans="1:27" ht="19.899999999999999" customHeight="1" x14ac:dyDescent="0.3">
      <c r="A80" s="30">
        <v>360</v>
      </c>
      <c r="B80" s="30" t="s">
        <v>675</v>
      </c>
      <c r="C80" s="30" t="s">
        <v>675</v>
      </c>
      <c r="D80" s="30" t="s">
        <v>675</v>
      </c>
      <c r="E80" s="30" t="s">
        <v>460</v>
      </c>
      <c r="F80" s="31">
        <v>31499</v>
      </c>
      <c r="G80" s="32">
        <v>2</v>
      </c>
      <c r="H80" s="16"/>
      <c r="I80" s="32">
        <v>1</v>
      </c>
      <c r="J80" s="38">
        <v>39</v>
      </c>
      <c r="K80" s="36">
        <v>600</v>
      </c>
      <c r="L80" s="17">
        <v>0</v>
      </c>
      <c r="M80" s="17">
        <v>3</v>
      </c>
      <c r="N80" s="17">
        <v>3</v>
      </c>
      <c r="O80" s="20">
        <v>3</v>
      </c>
      <c r="P80" s="17">
        <v>0</v>
      </c>
      <c r="Q80" s="33">
        <f t="shared" si="11"/>
        <v>34.441095890410956</v>
      </c>
      <c r="R80" s="26">
        <f t="shared" si="12"/>
        <v>663</v>
      </c>
      <c r="S80" s="26">
        <f t="shared" si="13"/>
        <v>600</v>
      </c>
      <c r="T80" s="26">
        <f t="shared" si="14"/>
        <v>0</v>
      </c>
      <c r="U80" s="26">
        <f t="shared" si="15"/>
        <v>15</v>
      </c>
      <c r="V80" s="26">
        <f t="shared" si="16"/>
        <v>20</v>
      </c>
      <c r="W80" s="26">
        <f t="shared" si="17"/>
        <v>30</v>
      </c>
      <c r="X80" s="26">
        <f t="shared" si="18"/>
        <v>0</v>
      </c>
      <c r="Y80" s="26">
        <f t="shared" si="19"/>
        <v>10</v>
      </c>
      <c r="Z80" s="19">
        <f t="shared" si="20"/>
        <v>1338</v>
      </c>
      <c r="AA80" s="41">
        <f t="shared" ref="AA80:AA103" si="22">AA79+1</f>
        <v>65</v>
      </c>
    </row>
    <row r="81" spans="1:27" ht="19.899999999999999" customHeight="1" x14ac:dyDescent="0.3">
      <c r="A81" s="30">
        <v>511</v>
      </c>
      <c r="B81" s="30" t="s">
        <v>675</v>
      </c>
      <c r="C81" s="30" t="s">
        <v>675</v>
      </c>
      <c r="D81" s="30" t="s">
        <v>675</v>
      </c>
      <c r="E81" s="30" t="s">
        <v>624</v>
      </c>
      <c r="F81" s="31">
        <v>24867</v>
      </c>
      <c r="G81" s="32">
        <v>2</v>
      </c>
      <c r="H81" s="16"/>
      <c r="I81" s="32">
        <v>1</v>
      </c>
      <c r="J81" s="36">
        <v>48</v>
      </c>
      <c r="K81" s="36">
        <v>482</v>
      </c>
      <c r="L81" s="17">
        <v>0</v>
      </c>
      <c r="M81" s="17">
        <v>0</v>
      </c>
      <c r="N81" s="17">
        <v>0</v>
      </c>
      <c r="O81" s="20">
        <v>2</v>
      </c>
      <c r="P81" s="17">
        <v>0</v>
      </c>
      <c r="Q81" s="33">
        <f t="shared" si="11"/>
        <v>52.610958904109587</v>
      </c>
      <c r="R81" s="26">
        <f t="shared" si="12"/>
        <v>816</v>
      </c>
      <c r="S81" s="26">
        <f t="shared" si="13"/>
        <v>482</v>
      </c>
      <c r="T81" s="26">
        <f t="shared" si="14"/>
        <v>0</v>
      </c>
      <c r="U81" s="26">
        <f t="shared" si="15"/>
        <v>0</v>
      </c>
      <c r="V81" s="26">
        <f t="shared" si="16"/>
        <v>0</v>
      </c>
      <c r="W81" s="26">
        <f t="shared" si="17"/>
        <v>20</v>
      </c>
      <c r="X81" s="26">
        <f t="shared" si="18"/>
        <v>0</v>
      </c>
      <c r="Y81" s="26">
        <f t="shared" si="19"/>
        <v>20</v>
      </c>
      <c r="Z81" s="19">
        <f t="shared" si="20"/>
        <v>1338</v>
      </c>
      <c r="AA81" s="41">
        <f t="shared" si="22"/>
        <v>66</v>
      </c>
    </row>
    <row r="82" spans="1:27" ht="19.899999999999999" customHeight="1" x14ac:dyDescent="0.3">
      <c r="A82" s="30">
        <v>129</v>
      </c>
      <c r="B82" s="30" t="s">
        <v>675</v>
      </c>
      <c r="C82" s="30" t="s">
        <v>675</v>
      </c>
      <c r="D82" s="30" t="s">
        <v>675</v>
      </c>
      <c r="E82" s="30" t="s">
        <v>217</v>
      </c>
      <c r="F82" s="31">
        <v>27320</v>
      </c>
      <c r="G82" s="32">
        <v>2</v>
      </c>
      <c r="H82" s="16"/>
      <c r="I82" s="32">
        <v>1</v>
      </c>
      <c r="J82" s="36">
        <v>56</v>
      </c>
      <c r="K82" s="36">
        <v>320</v>
      </c>
      <c r="L82" s="17">
        <v>0</v>
      </c>
      <c r="M82" s="17">
        <v>3</v>
      </c>
      <c r="N82" s="17">
        <v>2</v>
      </c>
      <c r="O82" s="20">
        <v>0</v>
      </c>
      <c r="P82" s="17">
        <v>0</v>
      </c>
      <c r="Q82" s="33">
        <f t="shared" si="11"/>
        <v>45.890410958904113</v>
      </c>
      <c r="R82" s="26">
        <f t="shared" si="12"/>
        <v>952</v>
      </c>
      <c r="S82" s="26">
        <f t="shared" si="13"/>
        <v>320</v>
      </c>
      <c r="T82" s="26">
        <f t="shared" si="14"/>
        <v>0</v>
      </c>
      <c r="U82" s="26">
        <f t="shared" si="15"/>
        <v>15</v>
      </c>
      <c r="V82" s="26">
        <f t="shared" si="16"/>
        <v>10</v>
      </c>
      <c r="W82" s="26">
        <f t="shared" si="17"/>
        <v>0</v>
      </c>
      <c r="X82" s="26">
        <f t="shared" si="18"/>
        <v>0</v>
      </c>
      <c r="Y82" s="26">
        <f t="shared" si="19"/>
        <v>10</v>
      </c>
      <c r="Z82" s="19">
        <f t="shared" si="20"/>
        <v>1307</v>
      </c>
      <c r="AA82" s="41">
        <f t="shared" si="22"/>
        <v>67</v>
      </c>
    </row>
    <row r="83" spans="1:27" ht="19.899999999999999" customHeight="1" x14ac:dyDescent="0.3">
      <c r="A83" s="30">
        <v>383</v>
      </c>
      <c r="B83" s="30" t="s">
        <v>675</v>
      </c>
      <c r="C83" s="30" t="s">
        <v>675</v>
      </c>
      <c r="D83" s="30" t="s">
        <v>675</v>
      </c>
      <c r="E83" s="30" t="s">
        <v>482</v>
      </c>
      <c r="F83" s="31">
        <v>26590</v>
      </c>
      <c r="G83" s="32">
        <v>2</v>
      </c>
      <c r="H83" s="16"/>
      <c r="I83" s="32">
        <v>1</v>
      </c>
      <c r="J83" s="38">
        <v>51</v>
      </c>
      <c r="K83" s="36">
        <v>374</v>
      </c>
      <c r="L83" s="17">
        <v>0</v>
      </c>
      <c r="M83" s="17">
        <v>0</v>
      </c>
      <c r="N83" s="17">
        <v>2</v>
      </c>
      <c r="O83" s="20">
        <v>0</v>
      </c>
      <c r="P83" s="17">
        <v>0</v>
      </c>
      <c r="Q83" s="33">
        <f t="shared" si="11"/>
        <v>47.890410958904113</v>
      </c>
      <c r="R83" s="26">
        <f t="shared" si="12"/>
        <v>867</v>
      </c>
      <c r="S83" s="26">
        <f t="shared" si="13"/>
        <v>374</v>
      </c>
      <c r="T83" s="26">
        <f t="shared" si="14"/>
        <v>0</v>
      </c>
      <c r="U83" s="26">
        <f t="shared" si="15"/>
        <v>0</v>
      </c>
      <c r="V83" s="26">
        <f t="shared" si="16"/>
        <v>10</v>
      </c>
      <c r="W83" s="26">
        <f t="shared" si="17"/>
        <v>0</v>
      </c>
      <c r="X83" s="26">
        <f t="shared" si="18"/>
        <v>0</v>
      </c>
      <c r="Y83" s="26">
        <f t="shared" si="19"/>
        <v>10</v>
      </c>
      <c r="Z83" s="19">
        <f t="shared" si="20"/>
        <v>1261</v>
      </c>
      <c r="AA83" s="41">
        <f t="shared" si="22"/>
        <v>68</v>
      </c>
    </row>
    <row r="84" spans="1:27" ht="19.899999999999999" customHeight="1" x14ac:dyDescent="0.3">
      <c r="A84" s="30">
        <v>301</v>
      </c>
      <c r="B84" s="30" t="s">
        <v>675</v>
      </c>
      <c r="C84" s="30" t="s">
        <v>675</v>
      </c>
      <c r="D84" s="30" t="s">
        <v>675</v>
      </c>
      <c r="E84" s="30" t="s">
        <v>397</v>
      </c>
      <c r="F84" s="31">
        <v>29296</v>
      </c>
      <c r="G84" s="32">
        <v>1</v>
      </c>
      <c r="H84" s="16"/>
      <c r="I84" s="32">
        <v>2</v>
      </c>
      <c r="J84" s="36">
        <v>48</v>
      </c>
      <c r="K84" s="36">
        <v>392</v>
      </c>
      <c r="L84" s="17">
        <v>0</v>
      </c>
      <c r="M84" s="17">
        <v>0</v>
      </c>
      <c r="N84" s="17">
        <v>2</v>
      </c>
      <c r="O84" s="20">
        <v>0</v>
      </c>
      <c r="P84" s="17">
        <v>0</v>
      </c>
      <c r="Q84" s="33">
        <f t="shared" si="11"/>
        <v>40.476712328767121</v>
      </c>
      <c r="R84" s="26">
        <f t="shared" si="12"/>
        <v>816</v>
      </c>
      <c r="S84" s="26">
        <f t="shared" si="13"/>
        <v>392</v>
      </c>
      <c r="T84" s="26">
        <f t="shared" si="14"/>
        <v>0</v>
      </c>
      <c r="U84" s="26">
        <f t="shared" si="15"/>
        <v>0</v>
      </c>
      <c r="V84" s="26">
        <f t="shared" si="16"/>
        <v>10</v>
      </c>
      <c r="W84" s="26">
        <f t="shared" si="17"/>
        <v>0</v>
      </c>
      <c r="X84" s="26">
        <f t="shared" si="18"/>
        <v>0</v>
      </c>
      <c r="Y84" s="26">
        <f t="shared" si="19"/>
        <v>10</v>
      </c>
      <c r="Z84" s="19">
        <f t="shared" si="20"/>
        <v>1228</v>
      </c>
      <c r="AA84" s="41">
        <f t="shared" si="22"/>
        <v>69</v>
      </c>
    </row>
    <row r="85" spans="1:27" ht="19.899999999999999" customHeight="1" x14ac:dyDescent="0.3">
      <c r="A85" s="30">
        <v>531</v>
      </c>
      <c r="B85" s="30" t="s">
        <v>675</v>
      </c>
      <c r="C85" s="30" t="s">
        <v>675</v>
      </c>
      <c r="D85" s="30" t="s">
        <v>675</v>
      </c>
      <c r="E85" s="30" t="s">
        <v>647</v>
      </c>
      <c r="F85" s="31">
        <v>26887</v>
      </c>
      <c r="G85" s="32">
        <v>1</v>
      </c>
      <c r="H85" s="16"/>
      <c r="I85" s="32">
        <v>2</v>
      </c>
      <c r="J85" s="36">
        <v>45</v>
      </c>
      <c r="K85" s="36">
        <v>429</v>
      </c>
      <c r="L85" s="17">
        <v>0</v>
      </c>
      <c r="M85" s="17">
        <v>3</v>
      </c>
      <c r="N85" s="17">
        <v>1</v>
      </c>
      <c r="O85" s="20">
        <v>0</v>
      </c>
      <c r="P85" s="17">
        <v>0</v>
      </c>
      <c r="Q85" s="33">
        <f t="shared" si="11"/>
        <v>47.076712328767123</v>
      </c>
      <c r="R85" s="26">
        <f t="shared" si="12"/>
        <v>765</v>
      </c>
      <c r="S85" s="26">
        <f t="shared" si="13"/>
        <v>429</v>
      </c>
      <c r="T85" s="26">
        <f t="shared" si="14"/>
        <v>0</v>
      </c>
      <c r="U85" s="26">
        <f t="shared" si="15"/>
        <v>15</v>
      </c>
      <c r="V85" s="26">
        <f t="shared" si="16"/>
        <v>5</v>
      </c>
      <c r="W85" s="26">
        <f t="shared" si="17"/>
        <v>0</v>
      </c>
      <c r="X85" s="26">
        <f t="shared" si="18"/>
        <v>0</v>
      </c>
      <c r="Y85" s="26">
        <f t="shared" si="19"/>
        <v>10</v>
      </c>
      <c r="Z85" s="19">
        <f t="shared" si="20"/>
        <v>1224</v>
      </c>
      <c r="AA85" s="41">
        <f t="shared" si="22"/>
        <v>70</v>
      </c>
    </row>
    <row r="86" spans="1:27" ht="19.899999999999999" customHeight="1" x14ac:dyDescent="0.3">
      <c r="A86" s="30">
        <v>227</v>
      </c>
      <c r="B86" s="30" t="s">
        <v>675</v>
      </c>
      <c r="C86" s="30" t="s">
        <v>675</v>
      </c>
      <c r="D86" s="30" t="s">
        <v>675</v>
      </c>
      <c r="E86" s="30" t="s">
        <v>317</v>
      </c>
      <c r="F86" s="31">
        <v>28386</v>
      </c>
      <c r="G86" s="32">
        <v>2</v>
      </c>
      <c r="H86" s="16"/>
      <c r="I86" s="32">
        <v>1</v>
      </c>
      <c r="J86" s="36">
        <v>49</v>
      </c>
      <c r="K86" s="36">
        <v>354</v>
      </c>
      <c r="L86" s="17">
        <v>0</v>
      </c>
      <c r="M86" s="17">
        <v>0</v>
      </c>
      <c r="N86" s="17">
        <v>1</v>
      </c>
      <c r="O86" s="20">
        <v>2</v>
      </c>
      <c r="P86" s="17">
        <v>0</v>
      </c>
      <c r="Q86" s="33">
        <f t="shared" si="11"/>
        <v>42.969863013698628</v>
      </c>
      <c r="R86" s="26">
        <f t="shared" si="12"/>
        <v>833</v>
      </c>
      <c r="S86" s="26">
        <f t="shared" si="13"/>
        <v>354</v>
      </c>
      <c r="T86" s="26">
        <f t="shared" si="14"/>
        <v>0</v>
      </c>
      <c r="U86" s="26">
        <f t="shared" si="15"/>
        <v>0</v>
      </c>
      <c r="V86" s="26">
        <f t="shared" si="16"/>
        <v>5</v>
      </c>
      <c r="W86" s="26">
        <f t="shared" si="17"/>
        <v>20</v>
      </c>
      <c r="X86" s="26">
        <f t="shared" si="18"/>
        <v>0</v>
      </c>
      <c r="Y86" s="26">
        <f t="shared" si="19"/>
        <v>10</v>
      </c>
      <c r="Z86" s="19">
        <f t="shared" si="20"/>
        <v>1222</v>
      </c>
      <c r="AA86" s="41">
        <f t="shared" si="22"/>
        <v>71</v>
      </c>
    </row>
    <row r="87" spans="1:27" ht="19.899999999999999" customHeight="1" x14ac:dyDescent="0.3">
      <c r="A87" s="30">
        <v>204</v>
      </c>
      <c r="B87" s="30" t="s">
        <v>675</v>
      </c>
      <c r="C87" s="30" t="s">
        <v>675</v>
      </c>
      <c r="D87" s="30" t="s">
        <v>675</v>
      </c>
      <c r="E87" s="30" t="s">
        <v>295</v>
      </c>
      <c r="F87" s="31">
        <v>25720</v>
      </c>
      <c r="G87" s="32">
        <v>1</v>
      </c>
      <c r="H87" s="16"/>
      <c r="I87" s="32">
        <v>2</v>
      </c>
      <c r="J87" s="38">
        <v>47</v>
      </c>
      <c r="K87" s="36">
        <v>348</v>
      </c>
      <c r="L87" s="17">
        <v>4</v>
      </c>
      <c r="M87" s="17">
        <v>0</v>
      </c>
      <c r="N87" s="17">
        <v>0</v>
      </c>
      <c r="O87" s="20">
        <v>0</v>
      </c>
      <c r="P87" s="17">
        <v>0</v>
      </c>
      <c r="Q87" s="33">
        <f t="shared" si="11"/>
        <v>50.273972602739725</v>
      </c>
      <c r="R87" s="26">
        <f t="shared" si="12"/>
        <v>799</v>
      </c>
      <c r="S87" s="26">
        <f t="shared" si="13"/>
        <v>348</v>
      </c>
      <c r="T87" s="26">
        <f t="shared" si="14"/>
        <v>30</v>
      </c>
      <c r="U87" s="26">
        <f t="shared" si="15"/>
        <v>0</v>
      </c>
      <c r="V87" s="26">
        <f t="shared" si="16"/>
        <v>0</v>
      </c>
      <c r="W87" s="26">
        <f t="shared" si="17"/>
        <v>0</v>
      </c>
      <c r="X87" s="26">
        <f t="shared" si="18"/>
        <v>0</v>
      </c>
      <c r="Y87" s="26">
        <f t="shared" si="19"/>
        <v>20</v>
      </c>
      <c r="Z87" s="19">
        <f t="shared" si="20"/>
        <v>1197</v>
      </c>
      <c r="AA87" s="41">
        <f t="shared" si="22"/>
        <v>72</v>
      </c>
    </row>
    <row r="88" spans="1:27" ht="19.899999999999999" customHeight="1" x14ac:dyDescent="0.3">
      <c r="A88" s="30">
        <v>353</v>
      </c>
      <c r="B88" s="30" t="s">
        <v>675</v>
      </c>
      <c r="C88" s="30" t="s">
        <v>675</v>
      </c>
      <c r="D88" s="30" t="s">
        <v>675</v>
      </c>
      <c r="E88" s="30" t="s">
        <v>453</v>
      </c>
      <c r="F88" s="31">
        <v>27866</v>
      </c>
      <c r="G88" s="32">
        <v>2</v>
      </c>
      <c r="H88" s="16"/>
      <c r="I88" s="32">
        <v>1</v>
      </c>
      <c r="J88" s="38">
        <v>49</v>
      </c>
      <c r="K88" s="36">
        <v>260</v>
      </c>
      <c r="L88" s="17">
        <v>4</v>
      </c>
      <c r="M88" s="17">
        <v>0</v>
      </c>
      <c r="N88" s="17">
        <v>2</v>
      </c>
      <c r="O88" s="20">
        <v>0</v>
      </c>
      <c r="P88" s="17">
        <v>0</v>
      </c>
      <c r="Q88" s="33">
        <f t="shared" si="11"/>
        <v>44.394520547945206</v>
      </c>
      <c r="R88" s="26">
        <f t="shared" si="12"/>
        <v>833</v>
      </c>
      <c r="S88" s="26">
        <f t="shared" si="13"/>
        <v>260</v>
      </c>
      <c r="T88" s="26">
        <f t="shared" si="14"/>
        <v>30</v>
      </c>
      <c r="U88" s="26">
        <f t="shared" si="15"/>
        <v>0</v>
      </c>
      <c r="V88" s="26">
        <f t="shared" si="16"/>
        <v>10</v>
      </c>
      <c r="W88" s="26">
        <f t="shared" si="17"/>
        <v>0</v>
      </c>
      <c r="X88" s="26">
        <f t="shared" si="18"/>
        <v>0</v>
      </c>
      <c r="Y88" s="26">
        <f t="shared" si="19"/>
        <v>10</v>
      </c>
      <c r="Z88" s="19">
        <f t="shared" si="20"/>
        <v>1143</v>
      </c>
      <c r="AA88" s="41">
        <f t="shared" si="22"/>
        <v>73</v>
      </c>
    </row>
    <row r="89" spans="1:27" ht="19.899999999999999" customHeight="1" x14ac:dyDescent="0.3">
      <c r="A89" s="30">
        <v>323</v>
      </c>
      <c r="B89" s="30" t="s">
        <v>675</v>
      </c>
      <c r="C89" s="30" t="s">
        <v>675</v>
      </c>
      <c r="D89" s="30" t="s">
        <v>675</v>
      </c>
      <c r="E89" s="30" t="s">
        <v>420</v>
      </c>
      <c r="F89" s="31">
        <v>27297</v>
      </c>
      <c r="G89" s="32">
        <v>2</v>
      </c>
      <c r="H89" s="16"/>
      <c r="I89" s="32">
        <v>1</v>
      </c>
      <c r="J89" s="38">
        <v>39</v>
      </c>
      <c r="K89" s="36">
        <v>390</v>
      </c>
      <c r="L89" s="17">
        <v>0</v>
      </c>
      <c r="M89" s="17">
        <v>0</v>
      </c>
      <c r="N89" s="17">
        <v>0</v>
      </c>
      <c r="O89" s="20">
        <v>1</v>
      </c>
      <c r="P89" s="17">
        <v>0</v>
      </c>
      <c r="Q89" s="33">
        <f t="shared" si="11"/>
        <v>45.953424657534249</v>
      </c>
      <c r="R89" s="26">
        <f t="shared" si="12"/>
        <v>663</v>
      </c>
      <c r="S89" s="26">
        <f t="shared" si="13"/>
        <v>390</v>
      </c>
      <c r="T89" s="26">
        <f t="shared" si="14"/>
        <v>0</v>
      </c>
      <c r="U89" s="26">
        <f t="shared" si="15"/>
        <v>0</v>
      </c>
      <c r="V89" s="26">
        <f t="shared" si="16"/>
        <v>0</v>
      </c>
      <c r="W89" s="26">
        <f t="shared" si="17"/>
        <v>10</v>
      </c>
      <c r="X89" s="26">
        <f t="shared" si="18"/>
        <v>0</v>
      </c>
      <c r="Y89" s="26">
        <f t="shared" si="19"/>
        <v>10</v>
      </c>
      <c r="Z89" s="19">
        <f t="shared" si="20"/>
        <v>1073</v>
      </c>
      <c r="AA89" s="41">
        <f t="shared" si="22"/>
        <v>74</v>
      </c>
    </row>
    <row r="90" spans="1:27" ht="19.899999999999999" customHeight="1" x14ac:dyDescent="0.3">
      <c r="A90" s="30">
        <v>241</v>
      </c>
      <c r="B90" s="30" t="s">
        <v>675</v>
      </c>
      <c r="C90" s="30" t="s">
        <v>675</v>
      </c>
      <c r="D90" s="30" t="s">
        <v>675</v>
      </c>
      <c r="E90" s="30" t="s">
        <v>330</v>
      </c>
      <c r="F90" s="31">
        <v>34678</v>
      </c>
      <c r="G90" s="32">
        <v>2</v>
      </c>
      <c r="H90" s="16"/>
      <c r="I90" s="32">
        <v>1</v>
      </c>
      <c r="J90" s="38">
        <v>42</v>
      </c>
      <c r="K90" s="36">
        <v>294</v>
      </c>
      <c r="L90" s="17">
        <v>0</v>
      </c>
      <c r="M90" s="17">
        <v>0</v>
      </c>
      <c r="N90" s="17">
        <v>2</v>
      </c>
      <c r="O90" s="20">
        <v>0</v>
      </c>
      <c r="P90" s="17">
        <v>0</v>
      </c>
      <c r="Q90" s="33">
        <f t="shared" si="11"/>
        <v>25.731506849315068</v>
      </c>
      <c r="R90" s="26">
        <f t="shared" si="12"/>
        <v>714</v>
      </c>
      <c r="S90" s="26">
        <f t="shared" si="13"/>
        <v>294</v>
      </c>
      <c r="T90" s="26">
        <f t="shared" si="14"/>
        <v>0</v>
      </c>
      <c r="U90" s="26">
        <f t="shared" si="15"/>
        <v>0</v>
      </c>
      <c r="V90" s="26">
        <f t="shared" si="16"/>
        <v>10</v>
      </c>
      <c r="W90" s="26">
        <f t="shared" si="17"/>
        <v>0</v>
      </c>
      <c r="X90" s="26">
        <f t="shared" si="18"/>
        <v>0</v>
      </c>
      <c r="Y90" s="26">
        <f t="shared" si="19"/>
        <v>10</v>
      </c>
      <c r="Z90" s="19">
        <f t="shared" si="20"/>
        <v>1028</v>
      </c>
      <c r="AA90" s="41">
        <f t="shared" si="22"/>
        <v>75</v>
      </c>
    </row>
    <row r="91" spans="1:27" ht="19.899999999999999" customHeight="1" x14ac:dyDescent="0.3">
      <c r="A91" s="30">
        <v>317</v>
      </c>
      <c r="B91" s="30" t="s">
        <v>675</v>
      </c>
      <c r="C91" s="30" t="s">
        <v>675</v>
      </c>
      <c r="D91" s="30" t="s">
        <v>675</v>
      </c>
      <c r="E91" s="30" t="s">
        <v>413</v>
      </c>
      <c r="F91" s="31">
        <v>26355</v>
      </c>
      <c r="G91" s="32">
        <v>2</v>
      </c>
      <c r="H91" s="16"/>
      <c r="I91" s="32">
        <v>1</v>
      </c>
      <c r="J91" s="36">
        <v>39</v>
      </c>
      <c r="K91" s="36">
        <v>320</v>
      </c>
      <c r="L91" s="17">
        <v>0</v>
      </c>
      <c r="M91" s="17">
        <v>0</v>
      </c>
      <c r="N91" s="17">
        <v>3</v>
      </c>
      <c r="O91" s="20">
        <v>0</v>
      </c>
      <c r="P91" s="17">
        <v>0</v>
      </c>
      <c r="Q91" s="33">
        <f t="shared" si="11"/>
        <v>48.534246575342465</v>
      </c>
      <c r="R91" s="26">
        <f t="shared" si="12"/>
        <v>663</v>
      </c>
      <c r="S91" s="26">
        <f t="shared" si="13"/>
        <v>320</v>
      </c>
      <c r="T91" s="26">
        <f t="shared" si="14"/>
        <v>0</v>
      </c>
      <c r="U91" s="26">
        <f t="shared" si="15"/>
        <v>0</v>
      </c>
      <c r="V91" s="26">
        <f t="shared" si="16"/>
        <v>20</v>
      </c>
      <c r="W91" s="26">
        <f t="shared" si="17"/>
        <v>0</v>
      </c>
      <c r="X91" s="26">
        <f t="shared" si="18"/>
        <v>0</v>
      </c>
      <c r="Y91" s="26">
        <f t="shared" si="19"/>
        <v>10</v>
      </c>
      <c r="Z91" s="19">
        <f t="shared" si="20"/>
        <v>1013</v>
      </c>
      <c r="AA91" s="41">
        <f t="shared" si="22"/>
        <v>76</v>
      </c>
    </row>
    <row r="92" spans="1:27" ht="19.899999999999999" customHeight="1" x14ac:dyDescent="0.3">
      <c r="A92" s="30">
        <v>309</v>
      </c>
      <c r="B92" s="30" t="s">
        <v>675</v>
      </c>
      <c r="C92" s="30" t="s">
        <v>675</v>
      </c>
      <c r="D92" s="30" t="s">
        <v>675</v>
      </c>
      <c r="E92" s="30" t="s">
        <v>405</v>
      </c>
      <c r="F92" s="31">
        <v>24638</v>
      </c>
      <c r="G92" s="32">
        <v>1</v>
      </c>
      <c r="H92" s="16"/>
      <c r="I92" s="32">
        <v>2</v>
      </c>
      <c r="J92" s="38">
        <v>34</v>
      </c>
      <c r="K92" s="36">
        <v>334</v>
      </c>
      <c r="L92" s="17">
        <v>0</v>
      </c>
      <c r="M92" s="17">
        <v>0</v>
      </c>
      <c r="N92" s="17">
        <v>0</v>
      </c>
      <c r="O92" s="20">
        <v>0</v>
      </c>
      <c r="P92" s="17">
        <v>0</v>
      </c>
      <c r="Q92" s="33">
        <f t="shared" si="11"/>
        <v>53.238356164383561</v>
      </c>
      <c r="R92" s="26">
        <f t="shared" si="12"/>
        <v>578</v>
      </c>
      <c r="S92" s="26">
        <f t="shared" si="13"/>
        <v>334</v>
      </c>
      <c r="T92" s="26">
        <f t="shared" si="14"/>
        <v>0</v>
      </c>
      <c r="U92" s="26">
        <f t="shared" si="15"/>
        <v>0</v>
      </c>
      <c r="V92" s="26">
        <f t="shared" si="16"/>
        <v>0</v>
      </c>
      <c r="W92" s="26">
        <f t="shared" si="17"/>
        <v>0</v>
      </c>
      <c r="X92" s="26">
        <f t="shared" si="18"/>
        <v>0</v>
      </c>
      <c r="Y92" s="26">
        <f t="shared" si="19"/>
        <v>20</v>
      </c>
      <c r="Z92" s="19">
        <f t="shared" si="20"/>
        <v>932</v>
      </c>
      <c r="AA92" s="41">
        <f t="shared" si="22"/>
        <v>77</v>
      </c>
    </row>
    <row r="93" spans="1:27" ht="19.899999999999999" customHeight="1" x14ac:dyDescent="0.3">
      <c r="A93" s="30">
        <v>536</v>
      </c>
      <c r="B93" s="30" t="s">
        <v>675</v>
      </c>
      <c r="C93" s="30" t="s">
        <v>675</v>
      </c>
      <c r="D93" s="30" t="s">
        <v>675</v>
      </c>
      <c r="E93" s="30" t="s">
        <v>652</v>
      </c>
      <c r="F93" s="31">
        <v>23023</v>
      </c>
      <c r="G93" s="32">
        <v>2</v>
      </c>
      <c r="H93" s="16"/>
      <c r="I93" s="32">
        <v>1</v>
      </c>
      <c r="J93" s="38">
        <v>31</v>
      </c>
      <c r="K93" s="36">
        <v>340</v>
      </c>
      <c r="L93" s="17">
        <v>0</v>
      </c>
      <c r="M93" s="17">
        <v>3</v>
      </c>
      <c r="N93" s="17">
        <v>0</v>
      </c>
      <c r="O93" s="20">
        <v>0</v>
      </c>
      <c r="P93" s="17">
        <v>0</v>
      </c>
      <c r="Q93" s="33">
        <f t="shared" si="11"/>
        <v>57.663013698630138</v>
      </c>
      <c r="R93" s="26">
        <f t="shared" si="12"/>
        <v>527</v>
      </c>
      <c r="S93" s="26">
        <f t="shared" si="13"/>
        <v>340</v>
      </c>
      <c r="T93" s="26">
        <f t="shared" si="14"/>
        <v>0</v>
      </c>
      <c r="U93" s="26">
        <f t="shared" si="15"/>
        <v>15</v>
      </c>
      <c r="V93" s="26">
        <f t="shared" si="16"/>
        <v>0</v>
      </c>
      <c r="W93" s="26">
        <f t="shared" si="17"/>
        <v>0</v>
      </c>
      <c r="X93" s="26">
        <f t="shared" si="18"/>
        <v>0</v>
      </c>
      <c r="Y93" s="26">
        <f t="shared" si="19"/>
        <v>20</v>
      </c>
      <c r="Z93" s="19">
        <f t="shared" si="20"/>
        <v>902</v>
      </c>
      <c r="AA93" s="41">
        <f t="shared" si="22"/>
        <v>78</v>
      </c>
    </row>
    <row r="94" spans="1:27" ht="19.899999999999999" customHeight="1" x14ac:dyDescent="0.3">
      <c r="A94" s="30">
        <v>345</v>
      </c>
      <c r="B94" s="30" t="s">
        <v>675</v>
      </c>
      <c r="C94" s="30" t="s">
        <v>675</v>
      </c>
      <c r="D94" s="30" t="s">
        <v>675</v>
      </c>
      <c r="E94" s="30" t="s">
        <v>445</v>
      </c>
      <c r="F94" s="31">
        <v>30705</v>
      </c>
      <c r="G94" s="32">
        <v>2</v>
      </c>
      <c r="H94" s="16"/>
      <c r="I94" s="32">
        <v>1</v>
      </c>
      <c r="J94" s="36">
        <v>30</v>
      </c>
      <c r="K94" s="36">
        <v>210</v>
      </c>
      <c r="L94" s="17">
        <v>0</v>
      </c>
      <c r="M94" s="17">
        <v>0</v>
      </c>
      <c r="N94" s="17">
        <v>2</v>
      </c>
      <c r="O94" s="20">
        <v>0</v>
      </c>
      <c r="P94" s="17">
        <v>0</v>
      </c>
      <c r="Q94" s="33">
        <f t="shared" si="11"/>
        <v>36.61643835616438</v>
      </c>
      <c r="R94" s="26">
        <f t="shared" si="12"/>
        <v>510</v>
      </c>
      <c r="S94" s="26">
        <f t="shared" si="13"/>
        <v>210</v>
      </c>
      <c r="T94" s="26">
        <f t="shared" si="14"/>
        <v>0</v>
      </c>
      <c r="U94" s="26">
        <f t="shared" si="15"/>
        <v>0</v>
      </c>
      <c r="V94" s="26">
        <f t="shared" si="16"/>
        <v>10</v>
      </c>
      <c r="W94" s="26">
        <f t="shared" si="17"/>
        <v>0</v>
      </c>
      <c r="X94" s="26">
        <f t="shared" si="18"/>
        <v>0</v>
      </c>
      <c r="Y94" s="26">
        <f t="shared" si="19"/>
        <v>10</v>
      </c>
      <c r="Z94" s="19">
        <f t="shared" si="20"/>
        <v>740</v>
      </c>
      <c r="AA94" s="41">
        <f t="shared" si="22"/>
        <v>79</v>
      </c>
    </row>
    <row r="95" spans="1:27" ht="19.899999999999999" customHeight="1" x14ac:dyDescent="0.3">
      <c r="A95" s="30">
        <v>274</v>
      </c>
      <c r="B95" s="30" t="s">
        <v>675</v>
      </c>
      <c r="C95" s="30" t="s">
        <v>675</v>
      </c>
      <c r="D95" s="30" t="s">
        <v>675</v>
      </c>
      <c r="E95" s="30" t="s">
        <v>361</v>
      </c>
      <c r="F95" s="31">
        <v>30345</v>
      </c>
      <c r="G95" s="32">
        <v>1</v>
      </c>
      <c r="H95" s="16"/>
      <c r="I95" s="32">
        <v>2</v>
      </c>
      <c r="J95" s="36">
        <v>22</v>
      </c>
      <c r="K95" s="36">
        <v>190</v>
      </c>
      <c r="L95" s="17">
        <v>0</v>
      </c>
      <c r="M95" s="17">
        <v>0</v>
      </c>
      <c r="N95" s="17">
        <v>0</v>
      </c>
      <c r="O95" s="20">
        <v>0</v>
      </c>
      <c r="P95" s="17">
        <v>0</v>
      </c>
      <c r="Q95" s="33">
        <f t="shared" si="11"/>
        <v>37.602739726027394</v>
      </c>
      <c r="R95" s="26">
        <f t="shared" si="12"/>
        <v>374</v>
      </c>
      <c r="S95" s="26">
        <f t="shared" si="13"/>
        <v>190</v>
      </c>
      <c r="T95" s="26">
        <f t="shared" si="14"/>
        <v>0</v>
      </c>
      <c r="U95" s="26">
        <f t="shared" si="15"/>
        <v>0</v>
      </c>
      <c r="V95" s="26">
        <f t="shared" si="16"/>
        <v>0</v>
      </c>
      <c r="W95" s="26">
        <f t="shared" si="17"/>
        <v>0</v>
      </c>
      <c r="X95" s="26">
        <f t="shared" si="18"/>
        <v>0</v>
      </c>
      <c r="Y95" s="26">
        <f t="shared" si="19"/>
        <v>10</v>
      </c>
      <c r="Z95" s="19">
        <f t="shared" si="20"/>
        <v>574</v>
      </c>
      <c r="AA95" s="41">
        <f t="shared" si="22"/>
        <v>80</v>
      </c>
    </row>
    <row r="96" spans="1:27" ht="19.899999999999999" customHeight="1" x14ac:dyDescent="0.3">
      <c r="A96" s="30">
        <v>546</v>
      </c>
      <c r="B96" s="30" t="s">
        <v>675</v>
      </c>
      <c r="C96" s="30" t="s">
        <v>675</v>
      </c>
      <c r="D96" s="30" t="s">
        <v>675</v>
      </c>
      <c r="E96" s="30" t="s">
        <v>665</v>
      </c>
      <c r="F96" s="31">
        <v>20745</v>
      </c>
      <c r="G96" s="32">
        <v>2</v>
      </c>
      <c r="H96" s="16"/>
      <c r="I96" s="32">
        <v>1</v>
      </c>
      <c r="J96" s="38">
        <v>22</v>
      </c>
      <c r="K96" s="36">
        <v>180</v>
      </c>
      <c r="L96" s="17">
        <v>0</v>
      </c>
      <c r="M96" s="17">
        <v>0</v>
      </c>
      <c r="N96" s="17">
        <v>0</v>
      </c>
      <c r="O96" s="20">
        <v>0</v>
      </c>
      <c r="P96" s="17">
        <v>0</v>
      </c>
      <c r="Q96" s="33">
        <f t="shared" si="11"/>
        <v>63.904109589041099</v>
      </c>
      <c r="R96" s="26">
        <f t="shared" si="12"/>
        <v>374</v>
      </c>
      <c r="S96" s="26">
        <f t="shared" si="13"/>
        <v>180</v>
      </c>
      <c r="T96" s="26">
        <f t="shared" si="14"/>
        <v>0</v>
      </c>
      <c r="U96" s="26">
        <f t="shared" si="15"/>
        <v>0</v>
      </c>
      <c r="V96" s="26">
        <f t="shared" si="16"/>
        <v>0</v>
      </c>
      <c r="W96" s="26">
        <f t="shared" si="17"/>
        <v>0</v>
      </c>
      <c r="X96" s="26">
        <f t="shared" si="18"/>
        <v>0</v>
      </c>
      <c r="Y96" s="26">
        <f t="shared" si="19"/>
        <v>20</v>
      </c>
      <c r="Z96" s="19">
        <f t="shared" si="20"/>
        <v>574</v>
      </c>
      <c r="AA96" s="41">
        <f t="shared" si="22"/>
        <v>81</v>
      </c>
    </row>
    <row r="97" spans="1:27" ht="19.899999999999999" customHeight="1" x14ac:dyDescent="0.3">
      <c r="A97" s="30">
        <v>375</v>
      </c>
      <c r="B97" s="30" t="s">
        <v>675</v>
      </c>
      <c r="C97" s="30" t="s">
        <v>675</v>
      </c>
      <c r="D97" s="30" t="s">
        <v>675</v>
      </c>
      <c r="E97" s="30" t="s">
        <v>475</v>
      </c>
      <c r="F97" s="31">
        <v>22824</v>
      </c>
      <c r="G97" s="32">
        <v>2</v>
      </c>
      <c r="H97" s="16"/>
      <c r="I97" s="32">
        <v>1</v>
      </c>
      <c r="J97" s="36">
        <v>18</v>
      </c>
      <c r="K97" s="36">
        <v>160</v>
      </c>
      <c r="L97" s="17">
        <v>0</v>
      </c>
      <c r="M97" s="17">
        <v>0</v>
      </c>
      <c r="N97" s="17">
        <v>0</v>
      </c>
      <c r="O97" s="20">
        <v>0</v>
      </c>
      <c r="P97" s="17">
        <v>0</v>
      </c>
      <c r="Q97" s="33">
        <f t="shared" si="11"/>
        <v>58.208219178082189</v>
      </c>
      <c r="R97" s="26">
        <f t="shared" si="12"/>
        <v>306</v>
      </c>
      <c r="S97" s="26">
        <f t="shared" si="13"/>
        <v>160</v>
      </c>
      <c r="T97" s="26">
        <f t="shared" si="14"/>
        <v>0</v>
      </c>
      <c r="U97" s="26">
        <f t="shared" si="15"/>
        <v>0</v>
      </c>
      <c r="V97" s="26">
        <f t="shared" si="16"/>
        <v>0</v>
      </c>
      <c r="W97" s="26">
        <f t="shared" si="17"/>
        <v>0</v>
      </c>
      <c r="X97" s="26">
        <f t="shared" si="18"/>
        <v>0</v>
      </c>
      <c r="Y97" s="26">
        <f t="shared" si="19"/>
        <v>20</v>
      </c>
      <c r="Z97" s="19">
        <f t="shared" si="20"/>
        <v>486</v>
      </c>
      <c r="AA97" s="41">
        <f t="shared" si="22"/>
        <v>82</v>
      </c>
    </row>
    <row r="98" spans="1:27" ht="19.899999999999999" customHeight="1" x14ac:dyDescent="0.3">
      <c r="A98" s="30">
        <v>302</v>
      </c>
      <c r="B98" s="30" t="s">
        <v>675</v>
      </c>
      <c r="C98" s="30" t="s">
        <v>675</v>
      </c>
      <c r="D98" s="30" t="s">
        <v>675</v>
      </c>
      <c r="E98" s="30" t="s">
        <v>398</v>
      </c>
      <c r="F98" s="31">
        <v>27443</v>
      </c>
      <c r="G98" s="32">
        <v>2</v>
      </c>
      <c r="H98" s="16"/>
      <c r="I98" s="32">
        <v>1</v>
      </c>
      <c r="J98" s="36">
        <v>15</v>
      </c>
      <c r="K98" s="36">
        <v>135</v>
      </c>
      <c r="L98" s="17">
        <v>0</v>
      </c>
      <c r="M98" s="17">
        <v>3</v>
      </c>
      <c r="N98" s="17">
        <v>0</v>
      </c>
      <c r="O98" s="20">
        <v>0</v>
      </c>
      <c r="P98" s="17">
        <v>0</v>
      </c>
      <c r="Q98" s="33">
        <f t="shared" si="11"/>
        <v>45.553424657534244</v>
      </c>
      <c r="R98" s="26">
        <f t="shared" si="12"/>
        <v>255</v>
      </c>
      <c r="S98" s="26">
        <f t="shared" si="13"/>
        <v>135</v>
      </c>
      <c r="T98" s="26">
        <f t="shared" si="14"/>
        <v>0</v>
      </c>
      <c r="U98" s="26">
        <f t="shared" si="15"/>
        <v>15</v>
      </c>
      <c r="V98" s="26">
        <f t="shared" si="16"/>
        <v>0</v>
      </c>
      <c r="W98" s="26">
        <f t="shared" si="17"/>
        <v>0</v>
      </c>
      <c r="X98" s="26">
        <f t="shared" si="18"/>
        <v>0</v>
      </c>
      <c r="Y98" s="26">
        <f t="shared" si="19"/>
        <v>10</v>
      </c>
      <c r="Z98" s="19">
        <f t="shared" si="20"/>
        <v>415</v>
      </c>
      <c r="AA98" s="41">
        <f t="shared" si="22"/>
        <v>83</v>
      </c>
    </row>
    <row r="99" spans="1:27" ht="19.899999999999999" customHeight="1" x14ac:dyDescent="0.3">
      <c r="A99" s="30">
        <v>390</v>
      </c>
      <c r="B99" s="30" t="s">
        <v>675</v>
      </c>
      <c r="C99" s="30" t="s">
        <v>675</v>
      </c>
      <c r="D99" s="30" t="s">
        <v>675</v>
      </c>
      <c r="E99" s="30" t="s">
        <v>490</v>
      </c>
      <c r="F99" s="31">
        <v>25599</v>
      </c>
      <c r="G99" s="32">
        <v>1</v>
      </c>
      <c r="H99" s="16"/>
      <c r="I99" s="32"/>
      <c r="J99" s="38">
        <v>10</v>
      </c>
      <c r="K99" s="36">
        <v>70</v>
      </c>
      <c r="L99" s="17">
        <v>0</v>
      </c>
      <c r="M99" s="17">
        <v>0</v>
      </c>
      <c r="N99" s="17">
        <v>0</v>
      </c>
      <c r="O99" s="20">
        <v>2</v>
      </c>
      <c r="P99" s="17">
        <v>0</v>
      </c>
      <c r="Q99" s="33">
        <f t="shared" si="11"/>
        <v>50.605479452054794</v>
      </c>
      <c r="R99" s="26">
        <f t="shared" si="12"/>
        <v>170</v>
      </c>
      <c r="S99" s="26">
        <f t="shared" si="13"/>
        <v>70</v>
      </c>
      <c r="T99" s="26">
        <f t="shared" si="14"/>
        <v>0</v>
      </c>
      <c r="U99" s="26">
        <f t="shared" si="15"/>
        <v>0</v>
      </c>
      <c r="V99" s="26">
        <f t="shared" si="16"/>
        <v>0</v>
      </c>
      <c r="W99" s="26">
        <f t="shared" si="17"/>
        <v>20</v>
      </c>
      <c r="X99" s="26">
        <f t="shared" si="18"/>
        <v>0</v>
      </c>
      <c r="Y99" s="26">
        <f t="shared" si="19"/>
        <v>20</v>
      </c>
      <c r="Z99" s="19">
        <f t="shared" si="20"/>
        <v>280</v>
      </c>
      <c r="AA99" s="41">
        <f t="shared" si="22"/>
        <v>84</v>
      </c>
    </row>
    <row r="100" spans="1:27" ht="19.899999999999999" customHeight="1" x14ac:dyDescent="0.3">
      <c r="A100" s="30">
        <v>444</v>
      </c>
      <c r="B100" s="30" t="s">
        <v>675</v>
      </c>
      <c r="C100" s="30" t="s">
        <v>675</v>
      </c>
      <c r="D100" s="30" t="s">
        <v>675</v>
      </c>
      <c r="E100" s="30" t="s">
        <v>552</v>
      </c>
      <c r="F100" s="31">
        <v>25903</v>
      </c>
      <c r="G100" s="32">
        <v>2</v>
      </c>
      <c r="H100" s="16"/>
      <c r="I100" s="32">
        <v>1</v>
      </c>
      <c r="J100" s="36">
        <v>9</v>
      </c>
      <c r="K100" s="36">
        <v>90</v>
      </c>
      <c r="L100" s="17">
        <v>0</v>
      </c>
      <c r="M100" s="17">
        <v>3</v>
      </c>
      <c r="N100" s="17">
        <v>0</v>
      </c>
      <c r="O100" s="20">
        <v>0</v>
      </c>
      <c r="P100" s="17">
        <v>0</v>
      </c>
      <c r="Q100" s="33">
        <f t="shared" si="11"/>
        <v>49.772602739726025</v>
      </c>
      <c r="R100" s="26">
        <f t="shared" si="12"/>
        <v>153</v>
      </c>
      <c r="S100" s="26">
        <f t="shared" si="13"/>
        <v>90</v>
      </c>
      <c r="T100" s="26">
        <f t="shared" si="14"/>
        <v>0</v>
      </c>
      <c r="U100" s="26">
        <f t="shared" si="15"/>
        <v>15</v>
      </c>
      <c r="V100" s="26">
        <f t="shared" si="16"/>
        <v>0</v>
      </c>
      <c r="W100" s="26">
        <f t="shared" si="17"/>
        <v>0</v>
      </c>
      <c r="X100" s="26">
        <f t="shared" si="18"/>
        <v>0</v>
      </c>
      <c r="Y100" s="26">
        <f t="shared" si="19"/>
        <v>10</v>
      </c>
      <c r="Z100" s="19">
        <f t="shared" si="20"/>
        <v>268</v>
      </c>
      <c r="AA100" s="41">
        <f t="shared" si="22"/>
        <v>85</v>
      </c>
    </row>
    <row r="101" spans="1:27" ht="19.899999999999999" customHeight="1" x14ac:dyDescent="0.3">
      <c r="A101" s="30">
        <v>346</v>
      </c>
      <c r="B101" s="30" t="s">
        <v>675</v>
      </c>
      <c r="C101" s="30" t="s">
        <v>675</v>
      </c>
      <c r="D101" s="30" t="s">
        <v>675</v>
      </c>
      <c r="E101" s="30" t="s">
        <v>446</v>
      </c>
      <c r="F101" s="31">
        <v>30441</v>
      </c>
      <c r="G101" s="32">
        <v>1</v>
      </c>
      <c r="H101" s="16"/>
      <c r="I101" s="32">
        <v>2</v>
      </c>
      <c r="J101" s="36">
        <v>8</v>
      </c>
      <c r="K101" s="36">
        <v>80</v>
      </c>
      <c r="L101" s="17">
        <v>0</v>
      </c>
      <c r="M101" s="17">
        <v>0</v>
      </c>
      <c r="N101" s="17">
        <v>2</v>
      </c>
      <c r="O101" s="20">
        <v>0</v>
      </c>
      <c r="P101" s="17">
        <v>0</v>
      </c>
      <c r="Q101" s="33">
        <f t="shared" si="11"/>
        <v>37.339726027397262</v>
      </c>
      <c r="R101" s="26">
        <f t="shared" si="12"/>
        <v>136</v>
      </c>
      <c r="S101" s="26">
        <f t="shared" si="13"/>
        <v>80</v>
      </c>
      <c r="T101" s="26">
        <f t="shared" si="14"/>
        <v>0</v>
      </c>
      <c r="U101" s="26">
        <f t="shared" si="15"/>
        <v>0</v>
      </c>
      <c r="V101" s="26">
        <f t="shared" si="16"/>
        <v>10</v>
      </c>
      <c r="W101" s="26">
        <f t="shared" si="17"/>
        <v>0</v>
      </c>
      <c r="X101" s="26">
        <f t="shared" si="18"/>
        <v>0</v>
      </c>
      <c r="Y101" s="26">
        <f t="shared" si="19"/>
        <v>10</v>
      </c>
      <c r="Z101" s="19">
        <f t="shared" si="20"/>
        <v>236</v>
      </c>
      <c r="AA101" s="41">
        <f t="shared" si="22"/>
        <v>86</v>
      </c>
    </row>
    <row r="102" spans="1:27" ht="19.899999999999999" customHeight="1" x14ac:dyDescent="0.3">
      <c r="A102" s="30">
        <v>404</v>
      </c>
      <c r="B102" s="30" t="s">
        <v>675</v>
      </c>
      <c r="C102" s="30" t="s">
        <v>675</v>
      </c>
      <c r="D102" s="30" t="s">
        <v>675</v>
      </c>
      <c r="E102" s="30" t="s">
        <v>507</v>
      </c>
      <c r="F102" s="31">
        <v>29778</v>
      </c>
      <c r="G102" s="32">
        <v>1</v>
      </c>
      <c r="H102" s="16"/>
      <c r="I102" s="32">
        <v>2</v>
      </c>
      <c r="J102" s="38">
        <v>8</v>
      </c>
      <c r="K102" s="36">
        <v>30</v>
      </c>
      <c r="L102" s="17">
        <v>0</v>
      </c>
      <c r="M102" s="17">
        <v>3</v>
      </c>
      <c r="N102" s="17">
        <v>3</v>
      </c>
      <c r="O102" s="20">
        <v>0</v>
      </c>
      <c r="P102" s="17">
        <v>80</v>
      </c>
      <c r="Q102" s="33">
        <f t="shared" si="11"/>
        <v>39.156164383561645</v>
      </c>
      <c r="R102" s="26">
        <f t="shared" si="12"/>
        <v>136</v>
      </c>
      <c r="S102" s="26">
        <f t="shared" si="13"/>
        <v>30</v>
      </c>
      <c r="T102" s="26">
        <f t="shared" si="14"/>
        <v>0</v>
      </c>
      <c r="U102" s="26">
        <f t="shared" si="15"/>
        <v>15</v>
      </c>
      <c r="V102" s="26">
        <f t="shared" si="16"/>
        <v>20</v>
      </c>
      <c r="W102" s="26">
        <f t="shared" si="17"/>
        <v>0</v>
      </c>
      <c r="X102" s="26">
        <f t="shared" si="18"/>
        <v>17</v>
      </c>
      <c r="Y102" s="26">
        <f t="shared" si="19"/>
        <v>10</v>
      </c>
      <c r="Z102" s="19">
        <f t="shared" si="20"/>
        <v>228</v>
      </c>
      <c r="AA102" s="41">
        <f t="shared" si="22"/>
        <v>87</v>
      </c>
    </row>
    <row r="103" spans="1:27" ht="19.899999999999999" customHeight="1" x14ac:dyDescent="0.3">
      <c r="A103" s="30">
        <v>361</v>
      </c>
      <c r="B103" s="30" t="s">
        <v>675</v>
      </c>
      <c r="C103" s="30" t="s">
        <v>675</v>
      </c>
      <c r="D103" s="30" t="s">
        <v>675</v>
      </c>
      <c r="E103" s="30" t="s">
        <v>461</v>
      </c>
      <c r="F103" s="31">
        <v>31428</v>
      </c>
      <c r="G103" s="32">
        <v>1</v>
      </c>
      <c r="H103" s="16"/>
      <c r="I103" s="32">
        <v>2</v>
      </c>
      <c r="J103" s="38">
        <v>6</v>
      </c>
      <c r="K103" s="36">
        <v>42</v>
      </c>
      <c r="L103" s="17">
        <v>4</v>
      </c>
      <c r="M103" s="17">
        <v>0</v>
      </c>
      <c r="N103" s="17">
        <v>4</v>
      </c>
      <c r="O103" s="20">
        <v>0</v>
      </c>
      <c r="P103" s="17">
        <v>0</v>
      </c>
      <c r="Q103" s="33">
        <f t="shared" si="11"/>
        <v>34.635616438356166</v>
      </c>
      <c r="R103" s="26">
        <f t="shared" si="12"/>
        <v>102</v>
      </c>
      <c r="S103" s="26">
        <f t="shared" si="13"/>
        <v>42</v>
      </c>
      <c r="T103" s="26">
        <f t="shared" si="14"/>
        <v>30</v>
      </c>
      <c r="U103" s="26">
        <f t="shared" si="15"/>
        <v>0</v>
      </c>
      <c r="V103" s="26">
        <f t="shared" si="16"/>
        <v>30</v>
      </c>
      <c r="W103" s="26">
        <f t="shared" si="17"/>
        <v>0</v>
      </c>
      <c r="X103" s="26">
        <f t="shared" si="18"/>
        <v>0</v>
      </c>
      <c r="Y103" s="26">
        <f t="shared" si="19"/>
        <v>10</v>
      </c>
      <c r="Z103" s="19">
        <f t="shared" si="20"/>
        <v>214</v>
      </c>
      <c r="AA103" s="41">
        <f t="shared" si="22"/>
        <v>88</v>
      </c>
    </row>
    <row r="104" spans="1:27" ht="19.899999999999999" hidden="1" customHeight="1" x14ac:dyDescent="0.3">
      <c r="A104" s="30">
        <v>96</v>
      </c>
      <c r="B104" s="30" t="s">
        <v>180</v>
      </c>
      <c r="C104" s="30" t="s">
        <v>47</v>
      </c>
      <c r="D104" s="30" t="s">
        <v>74</v>
      </c>
      <c r="E104" s="30" t="s">
        <v>181</v>
      </c>
      <c r="F104" s="31">
        <v>32724</v>
      </c>
      <c r="G104" s="32"/>
      <c r="H104" s="16"/>
      <c r="I104" s="32">
        <v>1</v>
      </c>
      <c r="J104" s="17">
        <v>0</v>
      </c>
      <c r="K104" s="17">
        <v>0</v>
      </c>
      <c r="L104" s="17">
        <v>0</v>
      </c>
      <c r="M104" s="17">
        <v>0</v>
      </c>
      <c r="N104" s="17">
        <v>0</v>
      </c>
      <c r="O104" s="44">
        <v>0</v>
      </c>
      <c r="P104" s="45">
        <v>0</v>
      </c>
      <c r="Q104" s="33">
        <f t="shared" si="11"/>
        <v>31.084931506849315</v>
      </c>
      <c r="R104" s="26">
        <f t="shared" si="12"/>
        <v>0</v>
      </c>
      <c r="S104" s="26">
        <f t="shared" si="13"/>
        <v>0</v>
      </c>
      <c r="T104" s="26">
        <f t="shared" si="14"/>
        <v>0</v>
      </c>
      <c r="U104" s="26">
        <f t="shared" si="15"/>
        <v>0</v>
      </c>
      <c r="V104" s="26">
        <f t="shared" si="16"/>
        <v>0</v>
      </c>
      <c r="W104" s="26">
        <f t="shared" si="17"/>
        <v>0</v>
      </c>
      <c r="X104" s="26">
        <f t="shared" si="18"/>
        <v>0</v>
      </c>
      <c r="Y104" s="26">
        <f t="shared" si="19"/>
        <v>10</v>
      </c>
      <c r="Z104" s="19">
        <f t="shared" si="20"/>
        <v>10</v>
      </c>
      <c r="AA104" s="18"/>
    </row>
    <row r="105" spans="1:27" ht="19.899999999999999" customHeight="1" x14ac:dyDescent="0.3">
      <c r="A105" s="30">
        <v>40</v>
      </c>
      <c r="B105" s="30" t="s">
        <v>675</v>
      </c>
      <c r="C105" s="30" t="s">
        <v>675</v>
      </c>
      <c r="D105" s="30" t="s">
        <v>675</v>
      </c>
      <c r="E105" s="30" t="s">
        <v>113</v>
      </c>
      <c r="F105" s="31">
        <v>26758</v>
      </c>
      <c r="G105" s="32">
        <v>2</v>
      </c>
      <c r="H105" s="11"/>
      <c r="I105" s="32">
        <v>1</v>
      </c>
      <c r="J105" s="17">
        <v>0</v>
      </c>
      <c r="K105" s="17">
        <v>0</v>
      </c>
      <c r="L105" s="17">
        <v>5</v>
      </c>
      <c r="M105" s="17">
        <v>3</v>
      </c>
      <c r="N105" s="17">
        <v>1</v>
      </c>
      <c r="O105" s="20">
        <v>3</v>
      </c>
      <c r="P105" s="17">
        <v>0</v>
      </c>
      <c r="Q105" s="33">
        <f t="shared" si="11"/>
        <v>47.43013698630137</v>
      </c>
      <c r="R105" s="26">
        <f t="shared" si="12"/>
        <v>0</v>
      </c>
      <c r="S105" s="26">
        <f t="shared" si="13"/>
        <v>0</v>
      </c>
      <c r="T105" s="26">
        <f t="shared" si="14"/>
        <v>40</v>
      </c>
      <c r="U105" s="26">
        <f t="shared" si="15"/>
        <v>15</v>
      </c>
      <c r="V105" s="26">
        <f t="shared" si="16"/>
        <v>5</v>
      </c>
      <c r="W105" s="26">
        <f t="shared" si="17"/>
        <v>30</v>
      </c>
      <c r="X105" s="26">
        <f t="shared" si="18"/>
        <v>0</v>
      </c>
      <c r="Y105" s="26">
        <f t="shared" si="19"/>
        <v>10</v>
      </c>
      <c r="Z105" s="19">
        <f t="shared" si="20"/>
        <v>100</v>
      </c>
      <c r="AA105" s="41">
        <v>89</v>
      </c>
    </row>
    <row r="106" spans="1:27" ht="19.899999999999999" customHeight="1" x14ac:dyDescent="0.3">
      <c r="A106" s="30">
        <v>382</v>
      </c>
      <c r="B106" s="30" t="s">
        <v>675</v>
      </c>
      <c r="C106" s="30" t="s">
        <v>675</v>
      </c>
      <c r="D106" s="30" t="s">
        <v>675</v>
      </c>
      <c r="E106" s="30" t="s">
        <v>481</v>
      </c>
      <c r="F106" s="31">
        <v>33803</v>
      </c>
      <c r="G106" s="32">
        <v>2</v>
      </c>
      <c r="H106" s="16"/>
      <c r="I106" s="32">
        <v>1</v>
      </c>
      <c r="J106" s="37">
        <v>0</v>
      </c>
      <c r="K106" s="17">
        <v>0</v>
      </c>
      <c r="L106" s="17">
        <v>6</v>
      </c>
      <c r="M106" s="17">
        <v>3</v>
      </c>
      <c r="N106" s="17">
        <v>3</v>
      </c>
      <c r="O106" s="20">
        <v>0</v>
      </c>
      <c r="P106" s="17">
        <v>0</v>
      </c>
      <c r="Q106" s="33">
        <f t="shared" si="11"/>
        <v>28.12876712328767</v>
      </c>
      <c r="R106" s="26">
        <f t="shared" si="12"/>
        <v>0</v>
      </c>
      <c r="S106" s="26">
        <f t="shared" si="13"/>
        <v>0</v>
      </c>
      <c r="T106" s="26">
        <f t="shared" si="14"/>
        <v>50</v>
      </c>
      <c r="U106" s="26">
        <f t="shared" si="15"/>
        <v>15</v>
      </c>
      <c r="V106" s="26">
        <f t="shared" si="16"/>
        <v>20</v>
      </c>
      <c r="W106" s="26">
        <f t="shared" si="17"/>
        <v>0</v>
      </c>
      <c r="X106" s="26">
        <f t="shared" si="18"/>
        <v>0</v>
      </c>
      <c r="Y106" s="26">
        <f t="shared" si="19"/>
        <v>10</v>
      </c>
      <c r="Z106" s="19">
        <f t="shared" si="20"/>
        <v>95</v>
      </c>
      <c r="AA106" s="41">
        <f t="shared" ref="AA106:AA135" si="23">AA105+1</f>
        <v>90</v>
      </c>
    </row>
    <row r="107" spans="1:27" ht="19.899999999999999" customHeight="1" x14ac:dyDescent="0.3">
      <c r="A107" s="30">
        <v>450</v>
      </c>
      <c r="B107" s="30" t="s">
        <v>675</v>
      </c>
      <c r="C107" s="30" t="s">
        <v>675</v>
      </c>
      <c r="D107" s="30" t="s">
        <v>675</v>
      </c>
      <c r="E107" s="30" t="s">
        <v>558</v>
      </c>
      <c r="F107" s="31">
        <v>29093</v>
      </c>
      <c r="G107" s="32">
        <v>1</v>
      </c>
      <c r="H107" s="16"/>
      <c r="I107" s="32"/>
      <c r="J107" s="37">
        <v>0</v>
      </c>
      <c r="K107" s="17">
        <v>0</v>
      </c>
      <c r="L107" s="17">
        <v>0</v>
      </c>
      <c r="M107" s="17">
        <v>3</v>
      </c>
      <c r="N107" s="17">
        <v>3</v>
      </c>
      <c r="O107" s="20">
        <v>3</v>
      </c>
      <c r="P107" s="17">
        <v>80</v>
      </c>
      <c r="Q107" s="33">
        <f t="shared" si="11"/>
        <v>41.032876712328765</v>
      </c>
      <c r="R107" s="26">
        <f t="shared" si="12"/>
        <v>0</v>
      </c>
      <c r="S107" s="26">
        <f t="shared" si="13"/>
        <v>0</v>
      </c>
      <c r="T107" s="26">
        <f t="shared" si="14"/>
        <v>0</v>
      </c>
      <c r="U107" s="26">
        <f t="shared" si="15"/>
        <v>15</v>
      </c>
      <c r="V107" s="26">
        <f t="shared" si="16"/>
        <v>20</v>
      </c>
      <c r="W107" s="26">
        <f t="shared" si="17"/>
        <v>30</v>
      </c>
      <c r="X107" s="26">
        <f t="shared" si="18"/>
        <v>17</v>
      </c>
      <c r="Y107" s="26">
        <f t="shared" si="19"/>
        <v>10</v>
      </c>
      <c r="Z107" s="19">
        <f t="shared" si="20"/>
        <v>92</v>
      </c>
      <c r="AA107" s="41">
        <f t="shared" si="23"/>
        <v>91</v>
      </c>
    </row>
    <row r="108" spans="1:27" ht="19.899999999999999" customHeight="1" x14ac:dyDescent="0.3">
      <c r="A108" s="30">
        <v>230</v>
      </c>
      <c r="B108" s="30" t="s">
        <v>675</v>
      </c>
      <c r="C108" s="30" t="s">
        <v>675</v>
      </c>
      <c r="D108" s="30" t="s">
        <v>675</v>
      </c>
      <c r="E108" s="30" t="s">
        <v>320</v>
      </c>
      <c r="F108" s="31">
        <v>28241</v>
      </c>
      <c r="G108" s="32">
        <v>1</v>
      </c>
      <c r="H108" s="16"/>
      <c r="I108" s="32">
        <v>2</v>
      </c>
      <c r="J108" s="17">
        <v>0</v>
      </c>
      <c r="K108" s="17">
        <v>0</v>
      </c>
      <c r="L108" s="17">
        <v>4</v>
      </c>
      <c r="M108" s="17">
        <v>0</v>
      </c>
      <c r="N108" s="17">
        <v>4</v>
      </c>
      <c r="O108" s="20">
        <v>0</v>
      </c>
      <c r="P108" s="17">
        <v>70</v>
      </c>
      <c r="Q108" s="33">
        <f t="shared" si="11"/>
        <v>43.367123287671234</v>
      </c>
      <c r="R108" s="26">
        <f t="shared" si="12"/>
        <v>0</v>
      </c>
      <c r="S108" s="26">
        <f t="shared" si="13"/>
        <v>0</v>
      </c>
      <c r="T108" s="26">
        <f t="shared" si="14"/>
        <v>30</v>
      </c>
      <c r="U108" s="26">
        <f t="shared" si="15"/>
        <v>0</v>
      </c>
      <c r="V108" s="26">
        <f t="shared" si="16"/>
        <v>30</v>
      </c>
      <c r="W108" s="26">
        <f t="shared" si="17"/>
        <v>0</v>
      </c>
      <c r="X108" s="26">
        <f t="shared" si="18"/>
        <v>17</v>
      </c>
      <c r="Y108" s="26">
        <f t="shared" si="19"/>
        <v>10</v>
      </c>
      <c r="Z108" s="19">
        <f t="shared" si="20"/>
        <v>87</v>
      </c>
      <c r="AA108" s="41">
        <f t="shared" si="23"/>
        <v>92</v>
      </c>
    </row>
    <row r="109" spans="1:27" ht="19.899999999999999" customHeight="1" x14ac:dyDescent="0.3">
      <c r="A109" s="30">
        <v>13</v>
      </c>
      <c r="B109" s="30" t="s">
        <v>675</v>
      </c>
      <c r="C109" s="30" t="s">
        <v>675</v>
      </c>
      <c r="D109" s="30" t="s">
        <v>675</v>
      </c>
      <c r="E109" s="30" t="s">
        <v>71</v>
      </c>
      <c r="F109" s="31">
        <v>30096</v>
      </c>
      <c r="G109" s="32">
        <v>2</v>
      </c>
      <c r="H109" s="11"/>
      <c r="I109" s="32">
        <v>1</v>
      </c>
      <c r="J109" s="17">
        <v>0</v>
      </c>
      <c r="K109" s="17">
        <v>0</v>
      </c>
      <c r="L109" s="17">
        <v>5</v>
      </c>
      <c r="M109" s="17">
        <v>3</v>
      </c>
      <c r="N109" s="17">
        <v>3</v>
      </c>
      <c r="O109" s="20">
        <v>0</v>
      </c>
      <c r="P109" s="17">
        <v>0</v>
      </c>
      <c r="Q109" s="33">
        <f t="shared" si="11"/>
        <v>38.284931506849318</v>
      </c>
      <c r="R109" s="26">
        <f t="shared" si="12"/>
        <v>0</v>
      </c>
      <c r="S109" s="26">
        <f t="shared" si="13"/>
        <v>0</v>
      </c>
      <c r="T109" s="26">
        <f t="shared" si="14"/>
        <v>40</v>
      </c>
      <c r="U109" s="26">
        <f t="shared" si="15"/>
        <v>15</v>
      </c>
      <c r="V109" s="26">
        <f t="shared" si="16"/>
        <v>20</v>
      </c>
      <c r="W109" s="26">
        <f t="shared" si="17"/>
        <v>0</v>
      </c>
      <c r="X109" s="26">
        <f t="shared" si="18"/>
        <v>0</v>
      </c>
      <c r="Y109" s="26">
        <f t="shared" si="19"/>
        <v>10</v>
      </c>
      <c r="Z109" s="19">
        <f t="shared" si="20"/>
        <v>85</v>
      </c>
      <c r="AA109" s="41">
        <f t="shared" si="23"/>
        <v>93</v>
      </c>
    </row>
    <row r="110" spans="1:27" ht="19.899999999999999" customHeight="1" x14ac:dyDescent="0.3">
      <c r="A110" s="30">
        <v>183</v>
      </c>
      <c r="B110" s="30" t="s">
        <v>675</v>
      </c>
      <c r="C110" s="30" t="s">
        <v>675</v>
      </c>
      <c r="D110" s="30" t="s">
        <v>675</v>
      </c>
      <c r="E110" s="30" t="s">
        <v>274</v>
      </c>
      <c r="F110" s="31">
        <v>29024</v>
      </c>
      <c r="G110" s="32">
        <v>2</v>
      </c>
      <c r="H110" s="16"/>
      <c r="I110" s="32">
        <v>1</v>
      </c>
      <c r="J110" s="17">
        <v>0</v>
      </c>
      <c r="K110" s="17">
        <v>0</v>
      </c>
      <c r="L110" s="17">
        <v>5</v>
      </c>
      <c r="M110" s="17">
        <v>3</v>
      </c>
      <c r="N110" s="17">
        <v>3</v>
      </c>
      <c r="O110" s="20">
        <v>0</v>
      </c>
      <c r="P110" s="17">
        <v>0</v>
      </c>
      <c r="Q110" s="33">
        <f t="shared" si="11"/>
        <v>41.221917808219175</v>
      </c>
      <c r="R110" s="26">
        <f t="shared" si="12"/>
        <v>0</v>
      </c>
      <c r="S110" s="26">
        <f t="shared" si="13"/>
        <v>0</v>
      </c>
      <c r="T110" s="26">
        <f t="shared" si="14"/>
        <v>40</v>
      </c>
      <c r="U110" s="26">
        <f t="shared" si="15"/>
        <v>15</v>
      </c>
      <c r="V110" s="26">
        <f t="shared" si="16"/>
        <v>20</v>
      </c>
      <c r="W110" s="26">
        <f t="shared" si="17"/>
        <v>0</v>
      </c>
      <c r="X110" s="26">
        <f t="shared" si="18"/>
        <v>0</v>
      </c>
      <c r="Y110" s="26">
        <f t="shared" si="19"/>
        <v>10</v>
      </c>
      <c r="Z110" s="19">
        <f t="shared" si="20"/>
        <v>85</v>
      </c>
      <c r="AA110" s="41">
        <f t="shared" si="23"/>
        <v>94</v>
      </c>
    </row>
    <row r="111" spans="1:27" ht="19.899999999999999" customHeight="1" x14ac:dyDescent="0.3">
      <c r="A111" s="30">
        <v>7</v>
      </c>
      <c r="B111" s="30" t="s">
        <v>675</v>
      </c>
      <c r="C111" s="30" t="s">
        <v>675</v>
      </c>
      <c r="D111" s="30" t="s">
        <v>675</v>
      </c>
      <c r="E111" s="30" t="s">
        <v>57</v>
      </c>
      <c r="F111" s="31">
        <v>27752</v>
      </c>
      <c r="G111" s="32">
        <v>1</v>
      </c>
      <c r="H111" s="11"/>
      <c r="I111" s="32"/>
      <c r="J111" s="17">
        <v>0</v>
      </c>
      <c r="K111" s="17">
        <v>0</v>
      </c>
      <c r="L111" s="17">
        <v>6</v>
      </c>
      <c r="M111" s="17">
        <v>0</v>
      </c>
      <c r="N111" s="17">
        <v>3</v>
      </c>
      <c r="O111" s="20">
        <v>0</v>
      </c>
      <c r="P111" s="17">
        <v>0</v>
      </c>
      <c r="Q111" s="33">
        <f t="shared" si="11"/>
        <v>44.706849315068496</v>
      </c>
      <c r="R111" s="26">
        <f t="shared" si="12"/>
        <v>0</v>
      </c>
      <c r="S111" s="26">
        <f t="shared" si="13"/>
        <v>0</v>
      </c>
      <c r="T111" s="26">
        <f t="shared" si="14"/>
        <v>50</v>
      </c>
      <c r="U111" s="26">
        <f t="shared" si="15"/>
        <v>0</v>
      </c>
      <c r="V111" s="26">
        <f t="shared" si="16"/>
        <v>20</v>
      </c>
      <c r="W111" s="26">
        <f t="shared" si="17"/>
        <v>0</v>
      </c>
      <c r="X111" s="26">
        <f t="shared" si="18"/>
        <v>0</v>
      </c>
      <c r="Y111" s="26">
        <f t="shared" si="19"/>
        <v>10</v>
      </c>
      <c r="Z111" s="19">
        <f t="shared" si="20"/>
        <v>80</v>
      </c>
      <c r="AA111" s="41">
        <f t="shared" si="23"/>
        <v>95</v>
      </c>
    </row>
    <row r="112" spans="1:27" ht="19.899999999999999" customHeight="1" x14ac:dyDescent="0.3">
      <c r="A112" s="30">
        <v>489</v>
      </c>
      <c r="B112" s="30" t="s">
        <v>675</v>
      </c>
      <c r="C112" s="30" t="s">
        <v>675</v>
      </c>
      <c r="D112" s="30" t="s">
        <v>675</v>
      </c>
      <c r="E112" s="30" t="s">
        <v>604</v>
      </c>
      <c r="F112" s="31">
        <v>25660</v>
      </c>
      <c r="G112" s="32">
        <v>2</v>
      </c>
      <c r="H112" s="16"/>
      <c r="I112" s="32">
        <v>1</v>
      </c>
      <c r="J112" s="37">
        <v>0</v>
      </c>
      <c r="K112" s="17">
        <v>0</v>
      </c>
      <c r="L112" s="17">
        <v>6</v>
      </c>
      <c r="M112" s="17">
        <v>0</v>
      </c>
      <c r="N112" s="17">
        <v>2</v>
      </c>
      <c r="O112" s="20">
        <v>0</v>
      </c>
      <c r="P112" s="17">
        <v>0</v>
      </c>
      <c r="Q112" s="33">
        <f t="shared" si="11"/>
        <v>50.438356164383563</v>
      </c>
      <c r="R112" s="26">
        <f t="shared" si="12"/>
        <v>0</v>
      </c>
      <c r="S112" s="26">
        <f t="shared" si="13"/>
        <v>0</v>
      </c>
      <c r="T112" s="26">
        <f t="shared" si="14"/>
        <v>50</v>
      </c>
      <c r="U112" s="26">
        <f t="shared" si="15"/>
        <v>0</v>
      </c>
      <c r="V112" s="26">
        <f t="shared" si="16"/>
        <v>10</v>
      </c>
      <c r="W112" s="26">
        <f t="shared" si="17"/>
        <v>0</v>
      </c>
      <c r="X112" s="26">
        <f t="shared" si="18"/>
        <v>0</v>
      </c>
      <c r="Y112" s="26">
        <f t="shared" si="19"/>
        <v>20</v>
      </c>
      <c r="Z112" s="19">
        <f t="shared" si="20"/>
        <v>80</v>
      </c>
      <c r="AA112" s="41">
        <f t="shared" si="23"/>
        <v>96</v>
      </c>
    </row>
    <row r="113" spans="1:27" ht="19.899999999999999" customHeight="1" x14ac:dyDescent="0.3">
      <c r="A113" s="30">
        <v>46</v>
      </c>
      <c r="B113" s="30" t="s">
        <v>675</v>
      </c>
      <c r="C113" s="30" t="s">
        <v>675</v>
      </c>
      <c r="D113" s="30" t="s">
        <v>675</v>
      </c>
      <c r="E113" s="30" t="s">
        <v>118</v>
      </c>
      <c r="F113" s="31">
        <v>29306</v>
      </c>
      <c r="G113" s="32">
        <v>1</v>
      </c>
      <c r="H113" s="11"/>
      <c r="I113" s="32"/>
      <c r="J113" s="17">
        <v>0</v>
      </c>
      <c r="K113" s="17">
        <v>0</v>
      </c>
      <c r="L113" s="17">
        <v>4</v>
      </c>
      <c r="M113" s="17">
        <v>3</v>
      </c>
      <c r="N113" s="17">
        <v>3</v>
      </c>
      <c r="O113" s="20">
        <v>0</v>
      </c>
      <c r="P113" s="17">
        <v>0</v>
      </c>
      <c r="Q113" s="33">
        <f t="shared" si="11"/>
        <v>40.449315068493149</v>
      </c>
      <c r="R113" s="26">
        <f t="shared" si="12"/>
        <v>0</v>
      </c>
      <c r="S113" s="26">
        <f t="shared" si="13"/>
        <v>0</v>
      </c>
      <c r="T113" s="26">
        <f t="shared" si="14"/>
        <v>30</v>
      </c>
      <c r="U113" s="26">
        <f t="shared" si="15"/>
        <v>15</v>
      </c>
      <c r="V113" s="26">
        <f t="shared" si="16"/>
        <v>20</v>
      </c>
      <c r="W113" s="26">
        <f t="shared" si="17"/>
        <v>0</v>
      </c>
      <c r="X113" s="26">
        <f t="shared" si="18"/>
        <v>0</v>
      </c>
      <c r="Y113" s="26">
        <f t="shared" si="19"/>
        <v>10</v>
      </c>
      <c r="Z113" s="19">
        <f t="shared" si="20"/>
        <v>75</v>
      </c>
      <c r="AA113" s="41">
        <f t="shared" si="23"/>
        <v>97</v>
      </c>
    </row>
    <row r="114" spans="1:27" ht="19.899999999999999" customHeight="1" x14ac:dyDescent="0.3">
      <c r="A114" s="30">
        <v>264</v>
      </c>
      <c r="B114" s="30" t="s">
        <v>675</v>
      </c>
      <c r="C114" s="30" t="s">
        <v>675</v>
      </c>
      <c r="D114" s="30" t="s">
        <v>675</v>
      </c>
      <c r="E114" s="30" t="s">
        <v>351</v>
      </c>
      <c r="F114" s="31">
        <v>28094</v>
      </c>
      <c r="G114" s="32">
        <v>2</v>
      </c>
      <c r="H114" s="16"/>
      <c r="I114" s="32">
        <v>1</v>
      </c>
      <c r="J114" s="17">
        <v>0</v>
      </c>
      <c r="K114" s="17">
        <v>0</v>
      </c>
      <c r="L114" s="17">
        <v>6</v>
      </c>
      <c r="M114" s="17">
        <v>0</v>
      </c>
      <c r="N114" s="17">
        <v>0</v>
      </c>
      <c r="O114" s="20">
        <v>0</v>
      </c>
      <c r="P114" s="17">
        <v>67</v>
      </c>
      <c r="Q114" s="33">
        <f t="shared" si="11"/>
        <v>43.769863013698632</v>
      </c>
      <c r="R114" s="26">
        <f t="shared" si="12"/>
        <v>0</v>
      </c>
      <c r="S114" s="26">
        <f t="shared" si="13"/>
        <v>0</v>
      </c>
      <c r="T114" s="26">
        <f t="shared" si="14"/>
        <v>50</v>
      </c>
      <c r="U114" s="26">
        <f t="shared" si="15"/>
        <v>0</v>
      </c>
      <c r="V114" s="26">
        <f t="shared" si="16"/>
        <v>0</v>
      </c>
      <c r="W114" s="26">
        <f t="shared" si="17"/>
        <v>0</v>
      </c>
      <c r="X114" s="26">
        <f t="shared" si="18"/>
        <v>15</v>
      </c>
      <c r="Y114" s="26">
        <f t="shared" si="19"/>
        <v>10</v>
      </c>
      <c r="Z114" s="19">
        <f t="shared" si="20"/>
        <v>75</v>
      </c>
      <c r="AA114" s="41">
        <f t="shared" si="23"/>
        <v>98</v>
      </c>
    </row>
    <row r="115" spans="1:27" ht="19.899999999999999" customHeight="1" x14ac:dyDescent="0.3">
      <c r="A115" s="30">
        <v>312</v>
      </c>
      <c r="B115" s="30" t="s">
        <v>675</v>
      </c>
      <c r="C115" s="30" t="s">
        <v>675</v>
      </c>
      <c r="D115" s="30" t="s">
        <v>675</v>
      </c>
      <c r="E115" s="30" t="s">
        <v>408</v>
      </c>
      <c r="F115" s="31">
        <v>30356</v>
      </c>
      <c r="G115" s="32">
        <v>1</v>
      </c>
      <c r="H115" s="16"/>
      <c r="I115" s="32">
        <v>2</v>
      </c>
      <c r="J115" s="37">
        <v>0</v>
      </c>
      <c r="K115" s="17">
        <v>0</v>
      </c>
      <c r="L115" s="17">
        <v>4</v>
      </c>
      <c r="M115" s="17">
        <v>3</v>
      </c>
      <c r="N115" s="17">
        <v>3</v>
      </c>
      <c r="O115" s="20">
        <v>0</v>
      </c>
      <c r="P115" s="17">
        <v>0</v>
      </c>
      <c r="Q115" s="33">
        <f t="shared" si="11"/>
        <v>37.57260273972603</v>
      </c>
      <c r="R115" s="26">
        <f t="shared" si="12"/>
        <v>0</v>
      </c>
      <c r="S115" s="26">
        <f t="shared" si="13"/>
        <v>0</v>
      </c>
      <c r="T115" s="26">
        <f t="shared" si="14"/>
        <v>30</v>
      </c>
      <c r="U115" s="26">
        <f t="shared" si="15"/>
        <v>15</v>
      </c>
      <c r="V115" s="26">
        <f t="shared" si="16"/>
        <v>20</v>
      </c>
      <c r="W115" s="26">
        <f t="shared" si="17"/>
        <v>0</v>
      </c>
      <c r="X115" s="26">
        <f t="shared" si="18"/>
        <v>0</v>
      </c>
      <c r="Y115" s="26">
        <f t="shared" si="19"/>
        <v>10</v>
      </c>
      <c r="Z115" s="19">
        <f t="shared" si="20"/>
        <v>75</v>
      </c>
      <c r="AA115" s="41">
        <f t="shared" si="23"/>
        <v>99</v>
      </c>
    </row>
    <row r="116" spans="1:27" ht="19.899999999999999" customHeight="1" x14ac:dyDescent="0.3">
      <c r="A116" s="30">
        <v>427</v>
      </c>
      <c r="B116" s="30" t="s">
        <v>675</v>
      </c>
      <c r="C116" s="30" t="s">
        <v>675</v>
      </c>
      <c r="D116" s="30" t="s">
        <v>675</v>
      </c>
      <c r="E116" s="30" t="s">
        <v>535</v>
      </c>
      <c r="F116" s="31">
        <v>30857</v>
      </c>
      <c r="G116" s="32">
        <v>2</v>
      </c>
      <c r="H116" s="16"/>
      <c r="I116" s="32">
        <v>1</v>
      </c>
      <c r="J116" s="17">
        <v>0</v>
      </c>
      <c r="K116" s="17">
        <v>0</v>
      </c>
      <c r="L116" s="17">
        <v>4</v>
      </c>
      <c r="M116" s="17">
        <v>3</v>
      </c>
      <c r="N116" s="17">
        <v>3</v>
      </c>
      <c r="O116" s="20">
        <v>0</v>
      </c>
      <c r="P116" s="17">
        <v>0</v>
      </c>
      <c r="Q116" s="33">
        <f t="shared" si="11"/>
        <v>36.200000000000003</v>
      </c>
      <c r="R116" s="26">
        <f t="shared" si="12"/>
        <v>0</v>
      </c>
      <c r="S116" s="26">
        <f t="shared" si="13"/>
        <v>0</v>
      </c>
      <c r="T116" s="26">
        <f t="shared" si="14"/>
        <v>30</v>
      </c>
      <c r="U116" s="26">
        <f t="shared" si="15"/>
        <v>15</v>
      </c>
      <c r="V116" s="26">
        <f t="shared" si="16"/>
        <v>20</v>
      </c>
      <c r="W116" s="26">
        <f t="shared" si="17"/>
        <v>0</v>
      </c>
      <c r="X116" s="26">
        <f t="shared" si="18"/>
        <v>0</v>
      </c>
      <c r="Y116" s="26">
        <f t="shared" si="19"/>
        <v>10</v>
      </c>
      <c r="Z116" s="19">
        <f t="shared" si="20"/>
        <v>75</v>
      </c>
      <c r="AA116" s="41">
        <f t="shared" si="23"/>
        <v>100</v>
      </c>
    </row>
    <row r="117" spans="1:27" ht="19.899999999999999" customHeight="1" x14ac:dyDescent="0.3">
      <c r="A117" s="30">
        <v>435</v>
      </c>
      <c r="B117" s="30" t="s">
        <v>675</v>
      </c>
      <c r="C117" s="30" t="s">
        <v>675</v>
      </c>
      <c r="D117" s="30" t="s">
        <v>675</v>
      </c>
      <c r="E117" s="30" t="s">
        <v>543</v>
      </c>
      <c r="F117" s="31">
        <v>28613</v>
      </c>
      <c r="G117" s="32">
        <v>2</v>
      </c>
      <c r="H117" s="16"/>
      <c r="I117" s="32">
        <v>1</v>
      </c>
      <c r="J117" s="17">
        <v>0</v>
      </c>
      <c r="K117" s="17">
        <v>0</v>
      </c>
      <c r="L117" s="17">
        <v>4</v>
      </c>
      <c r="M117" s="17">
        <v>3</v>
      </c>
      <c r="N117" s="17">
        <v>3</v>
      </c>
      <c r="O117" s="20">
        <v>0</v>
      </c>
      <c r="P117" s="17">
        <v>0</v>
      </c>
      <c r="Q117" s="33">
        <f t="shared" si="11"/>
        <v>42.347945205479455</v>
      </c>
      <c r="R117" s="26">
        <f t="shared" si="12"/>
        <v>0</v>
      </c>
      <c r="S117" s="26">
        <f t="shared" si="13"/>
        <v>0</v>
      </c>
      <c r="T117" s="26">
        <f t="shared" si="14"/>
        <v>30</v>
      </c>
      <c r="U117" s="26">
        <f t="shared" si="15"/>
        <v>15</v>
      </c>
      <c r="V117" s="26">
        <f t="shared" si="16"/>
        <v>20</v>
      </c>
      <c r="W117" s="26">
        <f t="shared" si="17"/>
        <v>0</v>
      </c>
      <c r="X117" s="26">
        <f t="shared" si="18"/>
        <v>0</v>
      </c>
      <c r="Y117" s="26">
        <f t="shared" si="19"/>
        <v>10</v>
      </c>
      <c r="Z117" s="19">
        <f t="shared" si="20"/>
        <v>75</v>
      </c>
      <c r="AA117" s="41">
        <f t="shared" si="23"/>
        <v>101</v>
      </c>
    </row>
    <row r="118" spans="1:27" ht="19.899999999999999" customHeight="1" x14ac:dyDescent="0.3">
      <c r="A118" s="30">
        <v>79</v>
      </c>
      <c r="B118" s="30" t="s">
        <v>675</v>
      </c>
      <c r="C118" s="30" t="s">
        <v>675</v>
      </c>
      <c r="D118" s="30" t="s">
        <v>675</v>
      </c>
      <c r="E118" s="30" t="s">
        <v>161</v>
      </c>
      <c r="F118" s="31">
        <v>31252</v>
      </c>
      <c r="G118" s="32">
        <v>2</v>
      </c>
      <c r="H118" s="16"/>
      <c r="I118" s="32">
        <v>1</v>
      </c>
      <c r="J118" s="37">
        <v>0</v>
      </c>
      <c r="K118" s="17">
        <v>0</v>
      </c>
      <c r="L118" s="17">
        <v>4</v>
      </c>
      <c r="M118" s="17">
        <v>0</v>
      </c>
      <c r="N118" s="17">
        <v>2</v>
      </c>
      <c r="O118" s="20">
        <v>2</v>
      </c>
      <c r="P118" s="17">
        <v>0</v>
      </c>
      <c r="Q118" s="33">
        <f t="shared" si="11"/>
        <v>35.11780821917808</v>
      </c>
      <c r="R118" s="26">
        <f t="shared" si="12"/>
        <v>0</v>
      </c>
      <c r="S118" s="26">
        <f t="shared" si="13"/>
        <v>0</v>
      </c>
      <c r="T118" s="26">
        <f t="shared" si="14"/>
        <v>30</v>
      </c>
      <c r="U118" s="26">
        <f t="shared" si="15"/>
        <v>0</v>
      </c>
      <c r="V118" s="26">
        <f t="shared" si="16"/>
        <v>10</v>
      </c>
      <c r="W118" s="26">
        <f t="shared" si="17"/>
        <v>20</v>
      </c>
      <c r="X118" s="26">
        <f t="shared" si="18"/>
        <v>0</v>
      </c>
      <c r="Y118" s="26">
        <f t="shared" si="19"/>
        <v>10</v>
      </c>
      <c r="Z118" s="19">
        <f t="shared" si="20"/>
        <v>70</v>
      </c>
      <c r="AA118" s="41">
        <f t="shared" si="23"/>
        <v>102</v>
      </c>
    </row>
    <row r="119" spans="1:27" ht="19.899999999999999" customHeight="1" x14ac:dyDescent="0.3">
      <c r="A119" s="30">
        <v>158</v>
      </c>
      <c r="B119" s="30" t="s">
        <v>675</v>
      </c>
      <c r="C119" s="30" t="s">
        <v>675</v>
      </c>
      <c r="D119" s="30" t="s">
        <v>675</v>
      </c>
      <c r="E119" s="30" t="s">
        <v>249</v>
      </c>
      <c r="F119" s="31">
        <v>29413</v>
      </c>
      <c r="G119" s="32">
        <v>2</v>
      </c>
      <c r="H119" s="16"/>
      <c r="I119" s="32">
        <v>1</v>
      </c>
      <c r="J119" s="37">
        <v>0</v>
      </c>
      <c r="K119" s="17">
        <v>0</v>
      </c>
      <c r="L119" s="17">
        <v>4</v>
      </c>
      <c r="M119" s="17">
        <v>0</v>
      </c>
      <c r="N119" s="17">
        <v>4</v>
      </c>
      <c r="O119" s="20">
        <v>0</v>
      </c>
      <c r="P119" s="17">
        <v>0</v>
      </c>
      <c r="Q119" s="33">
        <f t="shared" si="11"/>
        <v>40.156164383561645</v>
      </c>
      <c r="R119" s="26">
        <f t="shared" si="12"/>
        <v>0</v>
      </c>
      <c r="S119" s="26">
        <f t="shared" si="13"/>
        <v>0</v>
      </c>
      <c r="T119" s="26">
        <f t="shared" si="14"/>
        <v>30</v>
      </c>
      <c r="U119" s="26">
        <f t="shared" si="15"/>
        <v>0</v>
      </c>
      <c r="V119" s="26">
        <f t="shared" si="16"/>
        <v>30</v>
      </c>
      <c r="W119" s="26">
        <f t="shared" si="17"/>
        <v>0</v>
      </c>
      <c r="X119" s="26">
        <f t="shared" si="18"/>
        <v>0</v>
      </c>
      <c r="Y119" s="26">
        <f t="shared" si="19"/>
        <v>10</v>
      </c>
      <c r="Z119" s="19">
        <f t="shared" si="20"/>
        <v>70</v>
      </c>
      <c r="AA119" s="41">
        <f t="shared" si="23"/>
        <v>103</v>
      </c>
    </row>
    <row r="120" spans="1:27" ht="19.899999999999999" customHeight="1" x14ac:dyDescent="0.3">
      <c r="A120" s="30">
        <v>221</v>
      </c>
      <c r="B120" s="30" t="s">
        <v>675</v>
      </c>
      <c r="C120" s="30" t="s">
        <v>675</v>
      </c>
      <c r="D120" s="30" t="s">
        <v>675</v>
      </c>
      <c r="E120" s="30" t="s">
        <v>311</v>
      </c>
      <c r="F120" s="31">
        <v>26109</v>
      </c>
      <c r="G120" s="32">
        <v>2</v>
      </c>
      <c r="H120" s="16"/>
      <c r="I120" s="32">
        <v>1</v>
      </c>
      <c r="J120" s="17">
        <v>0</v>
      </c>
      <c r="K120" s="17">
        <v>0</v>
      </c>
      <c r="L120" s="17">
        <v>5</v>
      </c>
      <c r="M120" s="17">
        <v>3</v>
      </c>
      <c r="N120" s="17">
        <v>1</v>
      </c>
      <c r="O120" s="20">
        <v>0</v>
      </c>
      <c r="P120" s="17">
        <v>0</v>
      </c>
      <c r="Q120" s="33">
        <f t="shared" si="11"/>
        <v>49.208219178082189</v>
      </c>
      <c r="R120" s="26">
        <f t="shared" si="12"/>
        <v>0</v>
      </c>
      <c r="S120" s="26">
        <f t="shared" si="13"/>
        <v>0</v>
      </c>
      <c r="T120" s="26">
        <f t="shared" si="14"/>
        <v>40</v>
      </c>
      <c r="U120" s="26">
        <f t="shared" si="15"/>
        <v>15</v>
      </c>
      <c r="V120" s="26">
        <f t="shared" si="16"/>
        <v>5</v>
      </c>
      <c r="W120" s="26">
        <f t="shared" si="17"/>
        <v>0</v>
      </c>
      <c r="X120" s="26">
        <f t="shared" si="18"/>
        <v>0</v>
      </c>
      <c r="Y120" s="26">
        <f t="shared" si="19"/>
        <v>10</v>
      </c>
      <c r="Z120" s="19">
        <f t="shared" si="20"/>
        <v>70</v>
      </c>
      <c r="AA120" s="41">
        <f t="shared" si="23"/>
        <v>104</v>
      </c>
    </row>
    <row r="121" spans="1:27" ht="19.899999999999999" customHeight="1" x14ac:dyDescent="0.3">
      <c r="A121" s="30">
        <v>348</v>
      </c>
      <c r="B121" s="30" t="s">
        <v>675</v>
      </c>
      <c r="C121" s="30" t="s">
        <v>675</v>
      </c>
      <c r="D121" s="30" t="s">
        <v>675</v>
      </c>
      <c r="E121" s="30" t="s">
        <v>448</v>
      </c>
      <c r="F121" s="31">
        <v>27811</v>
      </c>
      <c r="G121" s="32">
        <v>2</v>
      </c>
      <c r="H121" s="16"/>
      <c r="I121" s="32">
        <v>1</v>
      </c>
      <c r="J121" s="37">
        <v>0</v>
      </c>
      <c r="K121" s="17">
        <v>0</v>
      </c>
      <c r="L121" s="17">
        <v>5</v>
      </c>
      <c r="M121" s="17">
        <v>0</v>
      </c>
      <c r="N121" s="17">
        <v>3</v>
      </c>
      <c r="O121" s="20">
        <v>0</v>
      </c>
      <c r="P121" s="17">
        <v>0</v>
      </c>
      <c r="Q121" s="33">
        <f t="shared" si="11"/>
        <v>44.545205479452058</v>
      </c>
      <c r="R121" s="26">
        <f t="shared" si="12"/>
        <v>0</v>
      </c>
      <c r="S121" s="26">
        <f t="shared" si="13"/>
        <v>0</v>
      </c>
      <c r="T121" s="26">
        <f t="shared" si="14"/>
        <v>40</v>
      </c>
      <c r="U121" s="26">
        <f t="shared" si="15"/>
        <v>0</v>
      </c>
      <c r="V121" s="26">
        <f t="shared" si="16"/>
        <v>20</v>
      </c>
      <c r="W121" s="26">
        <f t="shared" si="17"/>
        <v>0</v>
      </c>
      <c r="X121" s="26">
        <f t="shared" si="18"/>
        <v>0</v>
      </c>
      <c r="Y121" s="26">
        <f t="shared" si="19"/>
        <v>10</v>
      </c>
      <c r="Z121" s="19">
        <f t="shared" si="20"/>
        <v>70</v>
      </c>
      <c r="AA121" s="41">
        <f t="shared" si="23"/>
        <v>105</v>
      </c>
    </row>
    <row r="122" spans="1:27" ht="19.899999999999999" customHeight="1" x14ac:dyDescent="0.3">
      <c r="A122" s="30">
        <v>412</v>
      </c>
      <c r="B122" s="30" t="s">
        <v>675</v>
      </c>
      <c r="C122" s="30" t="s">
        <v>675</v>
      </c>
      <c r="D122" s="30" t="s">
        <v>675</v>
      </c>
      <c r="E122" s="30" t="s">
        <v>515</v>
      </c>
      <c r="F122" s="31">
        <v>29826</v>
      </c>
      <c r="G122" s="32">
        <v>2</v>
      </c>
      <c r="H122" s="16"/>
      <c r="I122" s="32">
        <v>1</v>
      </c>
      <c r="J122" s="17">
        <v>0</v>
      </c>
      <c r="K122" s="17">
        <v>0</v>
      </c>
      <c r="L122" s="17">
        <v>4</v>
      </c>
      <c r="M122" s="17">
        <v>0</v>
      </c>
      <c r="N122" s="17">
        <v>2</v>
      </c>
      <c r="O122" s="20">
        <v>2</v>
      </c>
      <c r="P122" s="17">
        <v>0</v>
      </c>
      <c r="Q122" s="33">
        <f t="shared" si="11"/>
        <v>39.024657534246572</v>
      </c>
      <c r="R122" s="26">
        <f t="shared" si="12"/>
        <v>0</v>
      </c>
      <c r="S122" s="26">
        <f t="shared" si="13"/>
        <v>0</v>
      </c>
      <c r="T122" s="26">
        <f t="shared" si="14"/>
        <v>30</v>
      </c>
      <c r="U122" s="26">
        <f t="shared" si="15"/>
        <v>0</v>
      </c>
      <c r="V122" s="26">
        <f t="shared" si="16"/>
        <v>10</v>
      </c>
      <c r="W122" s="26">
        <f t="shared" si="17"/>
        <v>20</v>
      </c>
      <c r="X122" s="26">
        <f t="shared" si="18"/>
        <v>0</v>
      </c>
      <c r="Y122" s="26">
        <f t="shared" si="19"/>
        <v>10</v>
      </c>
      <c r="Z122" s="19">
        <f t="shared" si="20"/>
        <v>70</v>
      </c>
      <c r="AA122" s="41">
        <f t="shared" si="23"/>
        <v>106</v>
      </c>
    </row>
    <row r="123" spans="1:27" ht="19.899999999999999" customHeight="1" x14ac:dyDescent="0.3">
      <c r="A123" s="30">
        <v>153</v>
      </c>
      <c r="B123" s="30" t="s">
        <v>675</v>
      </c>
      <c r="C123" s="30" t="s">
        <v>675</v>
      </c>
      <c r="D123" s="30" t="s">
        <v>675</v>
      </c>
      <c r="E123" s="30" t="s">
        <v>244</v>
      </c>
      <c r="F123" s="31">
        <v>26708</v>
      </c>
      <c r="G123" s="32">
        <v>2</v>
      </c>
      <c r="H123" s="16"/>
      <c r="I123" s="32">
        <v>1</v>
      </c>
      <c r="J123" s="17">
        <v>0</v>
      </c>
      <c r="K123" s="17">
        <v>0</v>
      </c>
      <c r="L123" s="17">
        <v>4</v>
      </c>
      <c r="M123" s="17">
        <v>0</v>
      </c>
      <c r="N123" s="17">
        <v>2</v>
      </c>
      <c r="O123" s="20">
        <v>0</v>
      </c>
      <c r="P123" s="17">
        <v>90</v>
      </c>
      <c r="Q123" s="33">
        <f t="shared" si="11"/>
        <v>47.56712328767123</v>
      </c>
      <c r="R123" s="26">
        <f t="shared" si="12"/>
        <v>0</v>
      </c>
      <c r="S123" s="26">
        <f t="shared" si="13"/>
        <v>0</v>
      </c>
      <c r="T123" s="26">
        <f t="shared" si="14"/>
        <v>30</v>
      </c>
      <c r="U123" s="26">
        <f t="shared" si="15"/>
        <v>0</v>
      </c>
      <c r="V123" s="26">
        <f t="shared" si="16"/>
        <v>10</v>
      </c>
      <c r="W123" s="26">
        <f t="shared" si="17"/>
        <v>0</v>
      </c>
      <c r="X123" s="26">
        <f t="shared" si="18"/>
        <v>17</v>
      </c>
      <c r="Y123" s="26">
        <f t="shared" si="19"/>
        <v>10</v>
      </c>
      <c r="Z123" s="19">
        <f t="shared" si="20"/>
        <v>67</v>
      </c>
      <c r="AA123" s="41">
        <f t="shared" si="23"/>
        <v>107</v>
      </c>
    </row>
    <row r="124" spans="1:27" ht="19.899999999999999" customHeight="1" x14ac:dyDescent="0.3">
      <c r="A124" s="30">
        <v>316</v>
      </c>
      <c r="B124" s="30" t="s">
        <v>675</v>
      </c>
      <c r="C124" s="30" t="s">
        <v>675</v>
      </c>
      <c r="D124" s="30" t="s">
        <v>675</v>
      </c>
      <c r="E124" s="30" t="s">
        <v>412</v>
      </c>
      <c r="F124" s="31">
        <v>28274</v>
      </c>
      <c r="G124" s="32">
        <v>1</v>
      </c>
      <c r="H124" s="16"/>
      <c r="I124" s="32">
        <v>2</v>
      </c>
      <c r="J124" s="17">
        <v>0</v>
      </c>
      <c r="K124" s="17">
        <v>0</v>
      </c>
      <c r="L124" s="17">
        <v>4</v>
      </c>
      <c r="M124" s="17">
        <v>0</v>
      </c>
      <c r="N124" s="17">
        <v>2</v>
      </c>
      <c r="O124" s="20">
        <v>0</v>
      </c>
      <c r="P124" s="17">
        <v>87</v>
      </c>
      <c r="Q124" s="33">
        <f t="shared" si="11"/>
        <v>43.276712328767125</v>
      </c>
      <c r="R124" s="26">
        <f t="shared" si="12"/>
        <v>0</v>
      </c>
      <c r="S124" s="26">
        <f t="shared" si="13"/>
        <v>0</v>
      </c>
      <c r="T124" s="26">
        <f t="shared" si="14"/>
        <v>30</v>
      </c>
      <c r="U124" s="26">
        <f t="shared" si="15"/>
        <v>0</v>
      </c>
      <c r="V124" s="26">
        <f t="shared" si="16"/>
        <v>10</v>
      </c>
      <c r="W124" s="26">
        <f t="shared" si="17"/>
        <v>0</v>
      </c>
      <c r="X124" s="26">
        <f t="shared" si="18"/>
        <v>17</v>
      </c>
      <c r="Y124" s="26">
        <f t="shared" si="19"/>
        <v>10</v>
      </c>
      <c r="Z124" s="19">
        <f t="shared" si="20"/>
        <v>67</v>
      </c>
      <c r="AA124" s="41">
        <f t="shared" si="23"/>
        <v>108</v>
      </c>
    </row>
    <row r="125" spans="1:27" ht="19.899999999999999" customHeight="1" x14ac:dyDescent="0.3">
      <c r="A125" s="30">
        <v>43</v>
      </c>
      <c r="B125" s="30" t="s">
        <v>675</v>
      </c>
      <c r="C125" s="30" t="s">
        <v>675</v>
      </c>
      <c r="D125" s="30" t="s">
        <v>675</v>
      </c>
      <c r="E125" s="30" t="s">
        <v>116</v>
      </c>
      <c r="F125" s="31">
        <v>24323</v>
      </c>
      <c r="G125" s="32">
        <v>2</v>
      </c>
      <c r="H125" s="11"/>
      <c r="I125" s="32">
        <v>1</v>
      </c>
      <c r="J125" s="17">
        <v>0</v>
      </c>
      <c r="K125" s="17">
        <v>0</v>
      </c>
      <c r="L125" s="17">
        <v>5</v>
      </c>
      <c r="M125" s="17">
        <v>0</v>
      </c>
      <c r="N125" s="17">
        <v>1</v>
      </c>
      <c r="O125" s="20">
        <v>0</v>
      </c>
      <c r="P125" s="17">
        <v>0</v>
      </c>
      <c r="Q125" s="33">
        <f t="shared" si="11"/>
        <v>54.101369863013701</v>
      </c>
      <c r="R125" s="26">
        <f t="shared" si="12"/>
        <v>0</v>
      </c>
      <c r="S125" s="26">
        <f t="shared" si="13"/>
        <v>0</v>
      </c>
      <c r="T125" s="26">
        <f t="shared" si="14"/>
        <v>40</v>
      </c>
      <c r="U125" s="26">
        <f t="shared" si="15"/>
        <v>0</v>
      </c>
      <c r="V125" s="26">
        <f t="shared" si="16"/>
        <v>5</v>
      </c>
      <c r="W125" s="26">
        <f t="shared" si="17"/>
        <v>0</v>
      </c>
      <c r="X125" s="26">
        <f t="shared" si="18"/>
        <v>0</v>
      </c>
      <c r="Y125" s="26">
        <f t="shared" si="19"/>
        <v>20</v>
      </c>
      <c r="Z125" s="19">
        <f t="shared" si="20"/>
        <v>65</v>
      </c>
      <c r="AA125" s="41">
        <f t="shared" si="23"/>
        <v>109</v>
      </c>
    </row>
    <row r="126" spans="1:27" ht="19.899999999999999" customHeight="1" x14ac:dyDescent="0.3">
      <c r="A126" s="30">
        <v>93</v>
      </c>
      <c r="B126" s="30" t="s">
        <v>675</v>
      </c>
      <c r="C126" s="30" t="s">
        <v>675</v>
      </c>
      <c r="D126" s="30" t="s">
        <v>675</v>
      </c>
      <c r="E126" s="30" t="s">
        <v>176</v>
      </c>
      <c r="F126" s="31">
        <v>22224</v>
      </c>
      <c r="G126" s="32">
        <v>2</v>
      </c>
      <c r="H126" s="16"/>
      <c r="I126" s="32">
        <v>1</v>
      </c>
      <c r="J126" s="37">
        <v>0</v>
      </c>
      <c r="K126" s="17">
        <v>0</v>
      </c>
      <c r="L126" s="17">
        <v>4</v>
      </c>
      <c r="M126" s="17">
        <v>0</v>
      </c>
      <c r="N126" s="17">
        <v>0</v>
      </c>
      <c r="O126" s="20">
        <v>0</v>
      </c>
      <c r="P126" s="17">
        <v>67</v>
      </c>
      <c r="Q126" s="33">
        <f t="shared" si="11"/>
        <v>59.852054794520548</v>
      </c>
      <c r="R126" s="26">
        <f t="shared" si="12"/>
        <v>0</v>
      </c>
      <c r="S126" s="26">
        <f t="shared" si="13"/>
        <v>0</v>
      </c>
      <c r="T126" s="26">
        <f t="shared" si="14"/>
        <v>30</v>
      </c>
      <c r="U126" s="26">
        <f t="shared" si="15"/>
        <v>0</v>
      </c>
      <c r="V126" s="26">
        <f t="shared" si="16"/>
        <v>0</v>
      </c>
      <c r="W126" s="26">
        <f t="shared" si="17"/>
        <v>0</v>
      </c>
      <c r="X126" s="26">
        <f t="shared" si="18"/>
        <v>15</v>
      </c>
      <c r="Y126" s="26">
        <f t="shared" si="19"/>
        <v>20</v>
      </c>
      <c r="Z126" s="19">
        <f t="shared" si="20"/>
        <v>65</v>
      </c>
      <c r="AA126" s="41">
        <f t="shared" si="23"/>
        <v>110</v>
      </c>
    </row>
    <row r="127" spans="1:27" ht="19.899999999999999" customHeight="1" x14ac:dyDescent="0.3">
      <c r="A127" s="30">
        <v>187</v>
      </c>
      <c r="B127" s="30" t="s">
        <v>675</v>
      </c>
      <c r="C127" s="30" t="s">
        <v>675</v>
      </c>
      <c r="D127" s="30" t="s">
        <v>675</v>
      </c>
      <c r="E127" s="30" t="s">
        <v>279</v>
      </c>
      <c r="F127" s="31">
        <v>23805</v>
      </c>
      <c r="G127" s="32">
        <v>2</v>
      </c>
      <c r="H127" s="16"/>
      <c r="I127" s="32">
        <v>1</v>
      </c>
      <c r="J127" s="37">
        <v>0</v>
      </c>
      <c r="K127" s="17">
        <v>0</v>
      </c>
      <c r="L127" s="17">
        <v>0</v>
      </c>
      <c r="M127" s="17">
        <v>3</v>
      </c>
      <c r="N127" s="17">
        <v>0</v>
      </c>
      <c r="O127" s="20">
        <v>3</v>
      </c>
      <c r="P127" s="17">
        <v>0</v>
      </c>
      <c r="Q127" s="33">
        <f t="shared" si="11"/>
        <v>55.520547945205479</v>
      </c>
      <c r="R127" s="26">
        <f t="shared" si="12"/>
        <v>0</v>
      </c>
      <c r="S127" s="26">
        <f t="shared" si="13"/>
        <v>0</v>
      </c>
      <c r="T127" s="26">
        <f t="shared" si="14"/>
        <v>0</v>
      </c>
      <c r="U127" s="26">
        <f t="shared" si="15"/>
        <v>15</v>
      </c>
      <c r="V127" s="26">
        <f t="shared" si="16"/>
        <v>0</v>
      </c>
      <c r="W127" s="26">
        <f t="shared" si="17"/>
        <v>30</v>
      </c>
      <c r="X127" s="26">
        <f t="shared" si="18"/>
        <v>0</v>
      </c>
      <c r="Y127" s="26">
        <f t="shared" si="19"/>
        <v>20</v>
      </c>
      <c r="Z127" s="19">
        <f t="shared" si="20"/>
        <v>65</v>
      </c>
      <c r="AA127" s="41">
        <f t="shared" si="23"/>
        <v>111</v>
      </c>
    </row>
    <row r="128" spans="1:27" ht="19.899999999999999" customHeight="1" x14ac:dyDescent="0.3">
      <c r="A128" s="30">
        <v>342</v>
      </c>
      <c r="B128" s="30" t="s">
        <v>675</v>
      </c>
      <c r="C128" s="30" t="s">
        <v>675</v>
      </c>
      <c r="D128" s="30" t="s">
        <v>675</v>
      </c>
      <c r="E128" s="30" t="s">
        <v>442</v>
      </c>
      <c r="F128" s="31">
        <v>30086</v>
      </c>
      <c r="G128" s="32">
        <v>2</v>
      </c>
      <c r="H128" s="16"/>
      <c r="I128" s="32">
        <v>1</v>
      </c>
      <c r="J128" s="37">
        <v>0</v>
      </c>
      <c r="K128" s="17">
        <v>0</v>
      </c>
      <c r="L128" s="17">
        <v>4</v>
      </c>
      <c r="M128" s="17">
        <v>3</v>
      </c>
      <c r="N128" s="17">
        <v>2</v>
      </c>
      <c r="O128" s="20">
        <v>0</v>
      </c>
      <c r="P128" s="17">
        <v>0</v>
      </c>
      <c r="Q128" s="33">
        <f t="shared" si="11"/>
        <v>38.31232876712329</v>
      </c>
      <c r="R128" s="26">
        <f t="shared" si="12"/>
        <v>0</v>
      </c>
      <c r="S128" s="26">
        <f t="shared" si="13"/>
        <v>0</v>
      </c>
      <c r="T128" s="26">
        <f t="shared" si="14"/>
        <v>30</v>
      </c>
      <c r="U128" s="26">
        <f t="shared" si="15"/>
        <v>15</v>
      </c>
      <c r="V128" s="26">
        <f t="shared" si="16"/>
        <v>10</v>
      </c>
      <c r="W128" s="26">
        <f t="shared" si="17"/>
        <v>0</v>
      </c>
      <c r="X128" s="26">
        <f t="shared" si="18"/>
        <v>0</v>
      </c>
      <c r="Y128" s="26">
        <f t="shared" si="19"/>
        <v>10</v>
      </c>
      <c r="Z128" s="19">
        <f t="shared" si="20"/>
        <v>65</v>
      </c>
      <c r="AA128" s="41">
        <f t="shared" si="23"/>
        <v>112</v>
      </c>
    </row>
    <row r="129" spans="1:27" ht="19.899999999999999" customHeight="1" x14ac:dyDescent="0.3">
      <c r="A129" s="30">
        <v>362</v>
      </c>
      <c r="B129" s="30" t="s">
        <v>675</v>
      </c>
      <c r="C129" s="30" t="s">
        <v>675</v>
      </c>
      <c r="D129" s="30" t="s">
        <v>675</v>
      </c>
      <c r="E129" s="30" t="s">
        <v>462</v>
      </c>
      <c r="F129" s="31">
        <v>24473</v>
      </c>
      <c r="G129" s="32">
        <v>1</v>
      </c>
      <c r="H129" s="16"/>
      <c r="I129" s="32">
        <v>2</v>
      </c>
      <c r="J129" s="37">
        <v>0</v>
      </c>
      <c r="K129" s="17">
        <v>0</v>
      </c>
      <c r="L129" s="17">
        <v>4</v>
      </c>
      <c r="M129" s="17">
        <v>3</v>
      </c>
      <c r="N129" s="17">
        <v>0</v>
      </c>
      <c r="O129" s="20">
        <v>0</v>
      </c>
      <c r="P129" s="17">
        <v>0</v>
      </c>
      <c r="Q129" s="33">
        <f t="shared" si="11"/>
        <v>53.69041095890411</v>
      </c>
      <c r="R129" s="26">
        <f t="shared" si="12"/>
        <v>0</v>
      </c>
      <c r="S129" s="26">
        <f t="shared" si="13"/>
        <v>0</v>
      </c>
      <c r="T129" s="26">
        <f t="shared" si="14"/>
        <v>30</v>
      </c>
      <c r="U129" s="26">
        <f t="shared" si="15"/>
        <v>15</v>
      </c>
      <c r="V129" s="26">
        <f t="shared" si="16"/>
        <v>0</v>
      </c>
      <c r="W129" s="26">
        <f t="shared" si="17"/>
        <v>0</v>
      </c>
      <c r="X129" s="26">
        <f t="shared" si="18"/>
        <v>0</v>
      </c>
      <c r="Y129" s="26">
        <f t="shared" si="19"/>
        <v>20</v>
      </c>
      <c r="Z129" s="19">
        <f t="shared" si="20"/>
        <v>65</v>
      </c>
      <c r="AA129" s="41">
        <f t="shared" si="23"/>
        <v>113</v>
      </c>
    </row>
    <row r="130" spans="1:27" ht="19.899999999999999" customHeight="1" x14ac:dyDescent="0.3">
      <c r="A130" s="30">
        <v>401</v>
      </c>
      <c r="B130" s="30" t="s">
        <v>675</v>
      </c>
      <c r="C130" s="30" t="s">
        <v>675</v>
      </c>
      <c r="D130" s="30" t="s">
        <v>675</v>
      </c>
      <c r="E130" s="30" t="s">
        <v>504</v>
      </c>
      <c r="F130" s="31">
        <v>28474</v>
      </c>
      <c r="G130" s="32">
        <v>1</v>
      </c>
      <c r="H130" s="16"/>
      <c r="I130" s="32">
        <v>2</v>
      </c>
      <c r="J130" s="37">
        <v>0</v>
      </c>
      <c r="K130" s="17">
        <v>0</v>
      </c>
      <c r="L130" s="17">
        <v>5</v>
      </c>
      <c r="M130" s="17">
        <v>0</v>
      </c>
      <c r="N130" s="17">
        <v>1</v>
      </c>
      <c r="O130" s="20">
        <v>1</v>
      </c>
      <c r="P130" s="17">
        <v>0</v>
      </c>
      <c r="Q130" s="33">
        <f t="shared" si="11"/>
        <v>42.728767123287675</v>
      </c>
      <c r="R130" s="26">
        <f t="shared" si="12"/>
        <v>0</v>
      </c>
      <c r="S130" s="26">
        <f t="shared" si="13"/>
        <v>0</v>
      </c>
      <c r="T130" s="26">
        <f t="shared" si="14"/>
        <v>40</v>
      </c>
      <c r="U130" s="26">
        <f t="shared" si="15"/>
        <v>0</v>
      </c>
      <c r="V130" s="26">
        <f t="shared" si="16"/>
        <v>5</v>
      </c>
      <c r="W130" s="26">
        <f t="shared" si="17"/>
        <v>10</v>
      </c>
      <c r="X130" s="26">
        <f t="shared" si="18"/>
        <v>0</v>
      </c>
      <c r="Y130" s="26">
        <f t="shared" si="19"/>
        <v>10</v>
      </c>
      <c r="Z130" s="19">
        <f t="shared" si="20"/>
        <v>65</v>
      </c>
      <c r="AA130" s="41">
        <f t="shared" si="23"/>
        <v>114</v>
      </c>
    </row>
    <row r="131" spans="1:27" ht="19.899999999999999" customHeight="1" x14ac:dyDescent="0.3">
      <c r="A131" s="30">
        <v>481</v>
      </c>
      <c r="B131" s="30" t="s">
        <v>675</v>
      </c>
      <c r="C131" s="30" t="s">
        <v>675</v>
      </c>
      <c r="D131" s="30" t="s">
        <v>675</v>
      </c>
      <c r="E131" s="30" t="s">
        <v>596</v>
      </c>
      <c r="F131" s="31">
        <v>23598</v>
      </c>
      <c r="G131" s="32">
        <v>2</v>
      </c>
      <c r="H131" s="16"/>
      <c r="I131" s="32">
        <v>1</v>
      </c>
      <c r="J131" s="37">
        <v>0</v>
      </c>
      <c r="K131" s="17">
        <v>0</v>
      </c>
      <c r="L131" s="17">
        <v>0</v>
      </c>
      <c r="M131" s="17">
        <v>3</v>
      </c>
      <c r="N131" s="17">
        <v>0</v>
      </c>
      <c r="O131" s="20">
        <v>3</v>
      </c>
      <c r="P131" s="17">
        <v>0</v>
      </c>
      <c r="Q131" s="33">
        <f t="shared" si="11"/>
        <v>56.087671232876716</v>
      </c>
      <c r="R131" s="26">
        <f t="shared" si="12"/>
        <v>0</v>
      </c>
      <c r="S131" s="26">
        <f t="shared" si="13"/>
        <v>0</v>
      </c>
      <c r="T131" s="26">
        <f t="shared" si="14"/>
        <v>0</v>
      </c>
      <c r="U131" s="26">
        <f t="shared" si="15"/>
        <v>15</v>
      </c>
      <c r="V131" s="26">
        <f t="shared" si="16"/>
        <v>0</v>
      </c>
      <c r="W131" s="26">
        <f t="shared" si="17"/>
        <v>30</v>
      </c>
      <c r="X131" s="26">
        <f t="shared" si="18"/>
        <v>0</v>
      </c>
      <c r="Y131" s="26">
        <f t="shared" si="19"/>
        <v>20</v>
      </c>
      <c r="Z131" s="19">
        <f t="shared" si="20"/>
        <v>65</v>
      </c>
      <c r="AA131" s="41">
        <f t="shared" si="23"/>
        <v>115</v>
      </c>
    </row>
    <row r="132" spans="1:27" ht="19.899999999999999" customHeight="1" x14ac:dyDescent="0.3">
      <c r="A132" s="30">
        <v>110</v>
      </c>
      <c r="B132" s="30" t="s">
        <v>675</v>
      </c>
      <c r="C132" s="30" t="s">
        <v>675</v>
      </c>
      <c r="D132" s="30" t="s">
        <v>675</v>
      </c>
      <c r="E132" s="30" t="s">
        <v>197</v>
      </c>
      <c r="F132" s="31">
        <v>27260</v>
      </c>
      <c r="G132" s="32">
        <v>1</v>
      </c>
      <c r="H132" s="16"/>
      <c r="I132" s="32"/>
      <c r="J132" s="37">
        <v>0</v>
      </c>
      <c r="K132" s="17">
        <v>0</v>
      </c>
      <c r="L132" s="17">
        <v>5</v>
      </c>
      <c r="M132" s="17">
        <v>0</v>
      </c>
      <c r="N132" s="17">
        <v>2</v>
      </c>
      <c r="O132" s="20">
        <v>0</v>
      </c>
      <c r="P132" s="17">
        <v>0</v>
      </c>
      <c r="Q132" s="33">
        <f t="shared" si="11"/>
        <v>46.054794520547944</v>
      </c>
      <c r="R132" s="26">
        <f t="shared" si="12"/>
        <v>0</v>
      </c>
      <c r="S132" s="26">
        <f t="shared" si="13"/>
        <v>0</v>
      </c>
      <c r="T132" s="26">
        <f t="shared" si="14"/>
        <v>40</v>
      </c>
      <c r="U132" s="26">
        <f t="shared" si="15"/>
        <v>0</v>
      </c>
      <c r="V132" s="26">
        <f t="shared" si="16"/>
        <v>10</v>
      </c>
      <c r="W132" s="26">
        <f t="shared" si="17"/>
        <v>0</v>
      </c>
      <c r="X132" s="26">
        <f t="shared" si="18"/>
        <v>0</v>
      </c>
      <c r="Y132" s="26">
        <f t="shared" si="19"/>
        <v>10</v>
      </c>
      <c r="Z132" s="19">
        <f t="shared" si="20"/>
        <v>60</v>
      </c>
      <c r="AA132" s="41">
        <f t="shared" si="23"/>
        <v>116</v>
      </c>
    </row>
    <row r="133" spans="1:27" ht="19.899999999999999" customHeight="1" x14ac:dyDescent="0.3">
      <c r="A133" s="30">
        <v>112</v>
      </c>
      <c r="B133" s="30" t="s">
        <v>675</v>
      </c>
      <c r="C133" s="30" t="s">
        <v>675</v>
      </c>
      <c r="D133" s="30" t="s">
        <v>675</v>
      </c>
      <c r="E133" s="30" t="s">
        <v>199</v>
      </c>
      <c r="F133" s="31">
        <v>36067</v>
      </c>
      <c r="G133" s="32">
        <v>1</v>
      </c>
      <c r="H133" s="16"/>
      <c r="I133" s="32">
        <v>2</v>
      </c>
      <c r="J133" s="37">
        <v>0</v>
      </c>
      <c r="K133" s="17">
        <v>0</v>
      </c>
      <c r="L133" s="17">
        <v>3</v>
      </c>
      <c r="M133" s="17">
        <v>0</v>
      </c>
      <c r="N133" s="17">
        <v>0</v>
      </c>
      <c r="O133" s="20">
        <v>3</v>
      </c>
      <c r="P133" s="17">
        <v>0</v>
      </c>
      <c r="Q133" s="33">
        <f t="shared" si="11"/>
        <v>21.926027397260274</v>
      </c>
      <c r="R133" s="26">
        <f t="shared" si="12"/>
        <v>0</v>
      </c>
      <c r="S133" s="26">
        <f t="shared" si="13"/>
        <v>0</v>
      </c>
      <c r="T133" s="26">
        <f t="shared" si="14"/>
        <v>20</v>
      </c>
      <c r="U133" s="26">
        <f t="shared" si="15"/>
        <v>0</v>
      </c>
      <c r="V133" s="26">
        <f t="shared" si="16"/>
        <v>0</v>
      </c>
      <c r="W133" s="26">
        <f t="shared" si="17"/>
        <v>30</v>
      </c>
      <c r="X133" s="26">
        <f t="shared" si="18"/>
        <v>0</v>
      </c>
      <c r="Y133" s="26">
        <f t="shared" si="19"/>
        <v>10</v>
      </c>
      <c r="Z133" s="19">
        <f t="shared" si="20"/>
        <v>60</v>
      </c>
      <c r="AA133" s="41">
        <f t="shared" si="23"/>
        <v>117</v>
      </c>
    </row>
    <row r="134" spans="1:27" ht="19.899999999999999" customHeight="1" x14ac:dyDescent="0.3">
      <c r="A134" s="30">
        <v>138</v>
      </c>
      <c r="B134" s="30" t="s">
        <v>675</v>
      </c>
      <c r="C134" s="30" t="s">
        <v>675</v>
      </c>
      <c r="D134" s="30" t="s">
        <v>675</v>
      </c>
      <c r="E134" s="30" t="s">
        <v>225</v>
      </c>
      <c r="F134" s="31">
        <v>32788</v>
      </c>
      <c r="G134" s="32">
        <v>1</v>
      </c>
      <c r="H134" s="16"/>
      <c r="I134" s="32">
        <v>2</v>
      </c>
      <c r="J134" s="17">
        <v>0</v>
      </c>
      <c r="K134" s="17">
        <v>0</v>
      </c>
      <c r="L134" s="17">
        <v>0</v>
      </c>
      <c r="M134" s="17">
        <v>3</v>
      </c>
      <c r="N134" s="17">
        <v>1</v>
      </c>
      <c r="O134" s="20">
        <v>3</v>
      </c>
      <c r="P134" s="17">
        <v>0</v>
      </c>
      <c r="Q134" s="33">
        <f t="shared" si="11"/>
        <v>30.909589041095892</v>
      </c>
      <c r="R134" s="26">
        <f t="shared" si="12"/>
        <v>0</v>
      </c>
      <c r="S134" s="26">
        <f t="shared" si="13"/>
        <v>0</v>
      </c>
      <c r="T134" s="26">
        <f t="shared" si="14"/>
        <v>0</v>
      </c>
      <c r="U134" s="26">
        <f t="shared" si="15"/>
        <v>15</v>
      </c>
      <c r="V134" s="26">
        <f t="shared" si="16"/>
        <v>5</v>
      </c>
      <c r="W134" s="26">
        <f t="shared" si="17"/>
        <v>30</v>
      </c>
      <c r="X134" s="26">
        <f t="shared" si="18"/>
        <v>0</v>
      </c>
      <c r="Y134" s="26">
        <f t="shared" si="19"/>
        <v>10</v>
      </c>
      <c r="Z134" s="19">
        <f t="shared" si="20"/>
        <v>60</v>
      </c>
      <c r="AA134" s="41">
        <f t="shared" si="23"/>
        <v>118</v>
      </c>
    </row>
    <row r="135" spans="1:27" ht="19.899999999999999" customHeight="1" x14ac:dyDescent="0.3">
      <c r="A135" s="30">
        <v>165</v>
      </c>
      <c r="B135" s="30" t="s">
        <v>675</v>
      </c>
      <c r="C135" s="30" t="s">
        <v>675</v>
      </c>
      <c r="D135" s="30" t="s">
        <v>675</v>
      </c>
      <c r="E135" s="30" t="s">
        <v>256</v>
      </c>
      <c r="F135" s="31">
        <v>27468</v>
      </c>
      <c r="G135" s="32">
        <v>2</v>
      </c>
      <c r="H135" s="16"/>
      <c r="I135" s="32">
        <v>1</v>
      </c>
      <c r="J135" s="17">
        <v>0</v>
      </c>
      <c r="K135" s="17">
        <v>0</v>
      </c>
      <c r="L135" s="17">
        <v>4</v>
      </c>
      <c r="M135" s="17">
        <v>3</v>
      </c>
      <c r="N135" s="17">
        <v>1</v>
      </c>
      <c r="O135" s="20">
        <v>0</v>
      </c>
      <c r="P135" s="17">
        <v>0</v>
      </c>
      <c r="Q135" s="33">
        <f t="shared" si="11"/>
        <v>45.484931506849314</v>
      </c>
      <c r="R135" s="26">
        <f t="shared" si="12"/>
        <v>0</v>
      </c>
      <c r="S135" s="26">
        <f t="shared" si="13"/>
        <v>0</v>
      </c>
      <c r="T135" s="26">
        <f t="shared" si="14"/>
        <v>30</v>
      </c>
      <c r="U135" s="26">
        <f t="shared" si="15"/>
        <v>15</v>
      </c>
      <c r="V135" s="26">
        <f t="shared" si="16"/>
        <v>5</v>
      </c>
      <c r="W135" s="26">
        <f t="shared" si="17"/>
        <v>0</v>
      </c>
      <c r="X135" s="26">
        <f t="shared" si="18"/>
        <v>0</v>
      </c>
      <c r="Y135" s="26">
        <f t="shared" si="19"/>
        <v>10</v>
      </c>
      <c r="Z135" s="19">
        <f t="shared" si="20"/>
        <v>60</v>
      </c>
      <c r="AA135" s="41">
        <f t="shared" si="23"/>
        <v>119</v>
      </c>
    </row>
    <row r="136" spans="1:27" ht="19.899999999999999" hidden="1" customHeight="1" x14ac:dyDescent="0.3">
      <c r="A136" s="30">
        <v>128</v>
      </c>
      <c r="B136" s="30" t="s">
        <v>215</v>
      </c>
      <c r="C136" s="30" t="s">
        <v>66</v>
      </c>
      <c r="D136" s="30" t="s">
        <v>164</v>
      </c>
      <c r="E136" s="30" t="s">
        <v>216</v>
      </c>
      <c r="F136" s="31">
        <v>28502</v>
      </c>
      <c r="G136" s="32"/>
      <c r="H136" s="16"/>
      <c r="I136" s="32">
        <v>1</v>
      </c>
      <c r="J136" s="17">
        <v>0</v>
      </c>
      <c r="K136" s="17">
        <v>0</v>
      </c>
      <c r="L136" s="17">
        <v>0</v>
      </c>
      <c r="M136" s="17">
        <v>3</v>
      </c>
      <c r="N136" s="17">
        <v>3</v>
      </c>
      <c r="O136" s="44">
        <v>0</v>
      </c>
      <c r="P136" s="45">
        <v>0</v>
      </c>
      <c r="Q136" s="33">
        <f t="shared" si="11"/>
        <v>42.652054794520545</v>
      </c>
      <c r="R136" s="26">
        <f t="shared" si="12"/>
        <v>0</v>
      </c>
      <c r="S136" s="26">
        <f t="shared" si="13"/>
        <v>0</v>
      </c>
      <c r="T136" s="26">
        <f t="shared" si="14"/>
        <v>0</v>
      </c>
      <c r="U136" s="26">
        <f t="shared" si="15"/>
        <v>15</v>
      </c>
      <c r="V136" s="26">
        <f t="shared" si="16"/>
        <v>20</v>
      </c>
      <c r="W136" s="26">
        <f t="shared" si="17"/>
        <v>0</v>
      </c>
      <c r="X136" s="26">
        <f t="shared" si="18"/>
        <v>0</v>
      </c>
      <c r="Y136" s="26">
        <f t="shared" si="19"/>
        <v>10</v>
      </c>
      <c r="Z136" s="19">
        <f t="shared" si="20"/>
        <v>45</v>
      </c>
      <c r="AA136" s="18"/>
    </row>
    <row r="137" spans="1:27" ht="19.899999999999999" customHeight="1" x14ac:dyDescent="0.3">
      <c r="A137" s="30">
        <v>199</v>
      </c>
      <c r="B137" s="30" t="s">
        <v>675</v>
      </c>
      <c r="C137" s="30" t="s">
        <v>675</v>
      </c>
      <c r="D137" s="30" t="s">
        <v>675</v>
      </c>
      <c r="E137" s="30" t="s">
        <v>290</v>
      </c>
      <c r="F137" s="31">
        <v>28900</v>
      </c>
      <c r="G137" s="32">
        <v>2</v>
      </c>
      <c r="H137" s="16"/>
      <c r="I137" s="32">
        <v>1</v>
      </c>
      <c r="J137" s="17">
        <v>0</v>
      </c>
      <c r="K137" s="17">
        <v>0</v>
      </c>
      <c r="L137" s="17">
        <v>5</v>
      </c>
      <c r="M137" s="17">
        <v>0</v>
      </c>
      <c r="N137" s="17">
        <v>2</v>
      </c>
      <c r="O137" s="20">
        <v>0</v>
      </c>
      <c r="P137" s="17">
        <v>0</v>
      </c>
      <c r="Q137" s="33">
        <f t="shared" ref="Q137:Q200" si="24">(DATE(2020,8,27)-F137)/365</f>
        <v>41.561643835616437</v>
      </c>
      <c r="R137" s="26">
        <f t="shared" ref="R137:R200" si="25">J137*17</f>
        <v>0</v>
      </c>
      <c r="S137" s="26">
        <f t="shared" ref="S137:S200" si="26">K137</f>
        <v>0</v>
      </c>
      <c r="T137" s="26">
        <f t="shared" ref="T137:T200" si="27">IF(L137=0,0,IF(L137=3,20,IF(L137=4,30,IF(L137=5,40,IF(L137=6,50,IF(L137=7,60,IF(L137=8,70,IF(L137=9,80,IF(L137=10,90)))))))))</f>
        <v>40</v>
      </c>
      <c r="U137" s="26">
        <f t="shared" ref="U137:U200" si="28">IF(M137=3,15,IF(M137=0,0))</f>
        <v>0</v>
      </c>
      <c r="V137" s="26">
        <f t="shared" ref="V137:V200" si="29">IF(N137=0,0,IF(N137=1,5,IF(N137=2,10,IF(N137&gt;=3,(N137-1)*10))))</f>
        <v>10</v>
      </c>
      <c r="W137" s="26">
        <f t="shared" ref="W137:W200" si="30">O137*10</f>
        <v>0</v>
      </c>
      <c r="X137" s="26">
        <f t="shared" ref="X137:X200" si="31">IF(P137&lt;50,0,IF(P137&lt;=59,10,IF(P137&lt;=66,12,IF(P137&lt;=69,15,IF(P137&gt;=70,17)))))</f>
        <v>0</v>
      </c>
      <c r="Y137" s="26">
        <f t="shared" ref="Y137:Y200" si="32">IF(Q137=0,0,IF(Q137&lt;=50,10,20))</f>
        <v>10</v>
      </c>
      <c r="Z137" s="19">
        <f t="shared" ref="Z137:Z200" si="33">R137+T137+U137+V137+W137+X137+Y137+S137</f>
        <v>60</v>
      </c>
      <c r="AA137" s="41">
        <v>120</v>
      </c>
    </row>
    <row r="138" spans="1:27" ht="19.899999999999999" customHeight="1" x14ac:dyDescent="0.3">
      <c r="A138" s="30">
        <v>364</v>
      </c>
      <c r="B138" s="30" t="s">
        <v>675</v>
      </c>
      <c r="C138" s="30" t="s">
        <v>675</v>
      </c>
      <c r="D138" s="30" t="s">
        <v>675</v>
      </c>
      <c r="E138" s="30" t="s">
        <v>464</v>
      </c>
      <c r="F138" s="31">
        <v>32487</v>
      </c>
      <c r="G138" s="32">
        <v>1</v>
      </c>
      <c r="H138" s="16"/>
      <c r="I138" s="32"/>
      <c r="J138" s="37">
        <v>0</v>
      </c>
      <c r="K138" s="17">
        <v>0</v>
      </c>
      <c r="L138" s="17">
        <v>6</v>
      </c>
      <c r="M138" s="17">
        <v>0</v>
      </c>
      <c r="N138" s="17">
        <v>0</v>
      </c>
      <c r="O138" s="20">
        <v>0</v>
      </c>
      <c r="P138" s="17">
        <v>0</v>
      </c>
      <c r="Q138" s="33">
        <f t="shared" si="24"/>
        <v>31.734246575342464</v>
      </c>
      <c r="R138" s="26">
        <f t="shared" si="25"/>
        <v>0</v>
      </c>
      <c r="S138" s="26">
        <f t="shared" si="26"/>
        <v>0</v>
      </c>
      <c r="T138" s="26">
        <f t="shared" si="27"/>
        <v>50</v>
      </c>
      <c r="U138" s="26">
        <f t="shared" si="28"/>
        <v>0</v>
      </c>
      <c r="V138" s="26">
        <f t="shared" si="29"/>
        <v>0</v>
      </c>
      <c r="W138" s="26">
        <f t="shared" si="30"/>
        <v>0</v>
      </c>
      <c r="X138" s="26">
        <f t="shared" si="31"/>
        <v>0</v>
      </c>
      <c r="Y138" s="26">
        <f t="shared" si="32"/>
        <v>10</v>
      </c>
      <c r="Z138" s="19">
        <f t="shared" si="33"/>
        <v>60</v>
      </c>
      <c r="AA138" s="41">
        <f t="shared" ref="AA138:AA156" si="34">AA137+1</f>
        <v>121</v>
      </c>
    </row>
    <row r="139" spans="1:27" ht="19.899999999999999" customHeight="1" x14ac:dyDescent="0.3">
      <c r="A139" s="30">
        <v>380</v>
      </c>
      <c r="B139" s="30" t="s">
        <v>675</v>
      </c>
      <c r="C139" s="30" t="s">
        <v>675</v>
      </c>
      <c r="D139" s="30" t="s">
        <v>675</v>
      </c>
      <c r="E139" s="30" t="s">
        <v>479</v>
      </c>
      <c r="F139" s="31">
        <v>31954</v>
      </c>
      <c r="G139" s="32">
        <v>2</v>
      </c>
      <c r="H139" s="16"/>
      <c r="I139" s="32">
        <v>1</v>
      </c>
      <c r="J139" s="17">
        <v>0</v>
      </c>
      <c r="K139" s="17">
        <v>0</v>
      </c>
      <c r="L139" s="17">
        <v>5</v>
      </c>
      <c r="M139" s="17">
        <v>0</v>
      </c>
      <c r="N139" s="17">
        <v>2</v>
      </c>
      <c r="O139" s="20">
        <v>0</v>
      </c>
      <c r="P139" s="17">
        <v>0</v>
      </c>
      <c r="Q139" s="33">
        <f t="shared" si="24"/>
        <v>33.194520547945203</v>
      </c>
      <c r="R139" s="26">
        <f t="shared" si="25"/>
        <v>0</v>
      </c>
      <c r="S139" s="26">
        <f t="shared" si="26"/>
        <v>0</v>
      </c>
      <c r="T139" s="26">
        <f t="shared" si="27"/>
        <v>40</v>
      </c>
      <c r="U139" s="26">
        <f t="shared" si="28"/>
        <v>0</v>
      </c>
      <c r="V139" s="26">
        <f t="shared" si="29"/>
        <v>10</v>
      </c>
      <c r="W139" s="26">
        <f t="shared" si="30"/>
        <v>0</v>
      </c>
      <c r="X139" s="26">
        <f t="shared" si="31"/>
        <v>0</v>
      </c>
      <c r="Y139" s="26">
        <f t="shared" si="32"/>
        <v>10</v>
      </c>
      <c r="Z139" s="19">
        <f t="shared" si="33"/>
        <v>60</v>
      </c>
      <c r="AA139" s="41">
        <f t="shared" si="34"/>
        <v>122</v>
      </c>
    </row>
    <row r="140" spans="1:27" ht="19.899999999999999" customHeight="1" x14ac:dyDescent="0.3">
      <c r="A140" s="30">
        <v>403</v>
      </c>
      <c r="B140" s="30" t="s">
        <v>675</v>
      </c>
      <c r="C140" s="30" t="s">
        <v>675</v>
      </c>
      <c r="D140" s="30" t="s">
        <v>675</v>
      </c>
      <c r="E140" s="30" t="s">
        <v>506</v>
      </c>
      <c r="F140" s="31">
        <v>24281</v>
      </c>
      <c r="G140" s="32">
        <v>1</v>
      </c>
      <c r="H140" s="16"/>
      <c r="I140" s="32"/>
      <c r="J140" s="37">
        <v>0</v>
      </c>
      <c r="K140" s="17">
        <v>0</v>
      </c>
      <c r="L140" s="17">
        <v>5</v>
      </c>
      <c r="M140" s="17">
        <v>0</v>
      </c>
      <c r="N140" s="17">
        <v>0</v>
      </c>
      <c r="O140" s="20">
        <v>0</v>
      </c>
      <c r="P140" s="17">
        <v>0</v>
      </c>
      <c r="Q140" s="33">
        <f t="shared" si="24"/>
        <v>54.216438356164382</v>
      </c>
      <c r="R140" s="26">
        <f t="shared" si="25"/>
        <v>0</v>
      </c>
      <c r="S140" s="26">
        <f t="shared" si="26"/>
        <v>0</v>
      </c>
      <c r="T140" s="26">
        <f t="shared" si="27"/>
        <v>40</v>
      </c>
      <c r="U140" s="26">
        <f t="shared" si="28"/>
        <v>0</v>
      </c>
      <c r="V140" s="26">
        <f t="shared" si="29"/>
        <v>0</v>
      </c>
      <c r="W140" s="26">
        <f t="shared" si="30"/>
        <v>0</v>
      </c>
      <c r="X140" s="26">
        <f t="shared" si="31"/>
        <v>0</v>
      </c>
      <c r="Y140" s="26">
        <f t="shared" si="32"/>
        <v>20</v>
      </c>
      <c r="Z140" s="19">
        <f t="shared" si="33"/>
        <v>60</v>
      </c>
      <c r="AA140" s="41">
        <f t="shared" si="34"/>
        <v>123</v>
      </c>
    </row>
    <row r="141" spans="1:27" ht="19.899999999999999" customHeight="1" x14ac:dyDescent="0.3">
      <c r="A141" s="30">
        <v>431</v>
      </c>
      <c r="B141" s="30" t="s">
        <v>675</v>
      </c>
      <c r="C141" s="30" t="s">
        <v>675</v>
      </c>
      <c r="D141" s="30" t="s">
        <v>675</v>
      </c>
      <c r="E141" s="30" t="s">
        <v>539</v>
      </c>
      <c r="F141" s="31">
        <v>31503</v>
      </c>
      <c r="G141" s="32">
        <v>1</v>
      </c>
      <c r="H141" s="16"/>
      <c r="I141" s="32">
        <v>2</v>
      </c>
      <c r="J141" s="37">
        <v>0</v>
      </c>
      <c r="K141" s="17">
        <v>0</v>
      </c>
      <c r="L141" s="17">
        <v>5</v>
      </c>
      <c r="M141" s="17">
        <v>0</v>
      </c>
      <c r="N141" s="17">
        <v>2</v>
      </c>
      <c r="O141" s="20">
        <v>0</v>
      </c>
      <c r="P141" s="17">
        <v>0</v>
      </c>
      <c r="Q141" s="33">
        <f t="shared" si="24"/>
        <v>34.43013698630137</v>
      </c>
      <c r="R141" s="26">
        <f t="shared" si="25"/>
        <v>0</v>
      </c>
      <c r="S141" s="26">
        <f t="shared" si="26"/>
        <v>0</v>
      </c>
      <c r="T141" s="26">
        <f t="shared" si="27"/>
        <v>40</v>
      </c>
      <c r="U141" s="26">
        <f t="shared" si="28"/>
        <v>0</v>
      </c>
      <c r="V141" s="26">
        <f t="shared" si="29"/>
        <v>10</v>
      </c>
      <c r="W141" s="26">
        <f t="shared" si="30"/>
        <v>0</v>
      </c>
      <c r="X141" s="26">
        <f t="shared" si="31"/>
        <v>0</v>
      </c>
      <c r="Y141" s="26">
        <f t="shared" si="32"/>
        <v>10</v>
      </c>
      <c r="Z141" s="19">
        <f t="shared" si="33"/>
        <v>60</v>
      </c>
      <c r="AA141" s="41">
        <f t="shared" si="34"/>
        <v>124</v>
      </c>
    </row>
    <row r="142" spans="1:27" ht="19.899999999999999" customHeight="1" x14ac:dyDescent="0.3">
      <c r="A142" s="30">
        <v>484</v>
      </c>
      <c r="B142" s="30" t="s">
        <v>675</v>
      </c>
      <c r="C142" s="30" t="s">
        <v>675</v>
      </c>
      <c r="D142" s="30" t="s">
        <v>675</v>
      </c>
      <c r="E142" s="30" t="s">
        <v>599</v>
      </c>
      <c r="F142" s="31">
        <v>29551</v>
      </c>
      <c r="G142" s="32">
        <v>2</v>
      </c>
      <c r="H142" s="16"/>
      <c r="I142" s="32">
        <v>1</v>
      </c>
      <c r="J142" s="37">
        <v>0</v>
      </c>
      <c r="K142" s="17">
        <v>0</v>
      </c>
      <c r="L142" s="17">
        <v>4</v>
      </c>
      <c r="M142" s="17">
        <v>0</v>
      </c>
      <c r="N142" s="17">
        <v>3</v>
      </c>
      <c r="O142" s="20">
        <v>0</v>
      </c>
      <c r="P142" s="17">
        <v>0</v>
      </c>
      <c r="Q142" s="33">
        <f t="shared" si="24"/>
        <v>39.778082191780825</v>
      </c>
      <c r="R142" s="26">
        <f t="shared" si="25"/>
        <v>0</v>
      </c>
      <c r="S142" s="26">
        <f t="shared" si="26"/>
        <v>0</v>
      </c>
      <c r="T142" s="26">
        <f t="shared" si="27"/>
        <v>30</v>
      </c>
      <c r="U142" s="26">
        <f t="shared" si="28"/>
        <v>0</v>
      </c>
      <c r="V142" s="26">
        <f t="shared" si="29"/>
        <v>20</v>
      </c>
      <c r="W142" s="26">
        <f t="shared" si="30"/>
        <v>0</v>
      </c>
      <c r="X142" s="26">
        <f t="shared" si="31"/>
        <v>0</v>
      </c>
      <c r="Y142" s="26">
        <f t="shared" si="32"/>
        <v>10</v>
      </c>
      <c r="Z142" s="19">
        <f t="shared" si="33"/>
        <v>60</v>
      </c>
      <c r="AA142" s="41">
        <f t="shared" si="34"/>
        <v>125</v>
      </c>
    </row>
    <row r="143" spans="1:27" ht="19.899999999999999" customHeight="1" x14ac:dyDescent="0.3">
      <c r="A143" s="30">
        <v>503</v>
      </c>
      <c r="B143" s="30" t="s">
        <v>675</v>
      </c>
      <c r="C143" s="30" t="s">
        <v>675</v>
      </c>
      <c r="D143" s="30" t="s">
        <v>675</v>
      </c>
      <c r="E143" s="30" t="s">
        <v>618</v>
      </c>
      <c r="F143" s="31">
        <v>32096</v>
      </c>
      <c r="G143" s="32">
        <v>1</v>
      </c>
      <c r="H143" s="16"/>
      <c r="I143" s="32">
        <v>2</v>
      </c>
      <c r="J143" s="37">
        <v>0</v>
      </c>
      <c r="K143" s="17">
        <v>0</v>
      </c>
      <c r="L143" s="17">
        <v>4</v>
      </c>
      <c r="M143" s="17">
        <v>0</v>
      </c>
      <c r="N143" s="17">
        <v>3</v>
      </c>
      <c r="O143" s="20">
        <v>0</v>
      </c>
      <c r="P143" s="17">
        <v>0</v>
      </c>
      <c r="Q143" s="33">
        <f t="shared" si="24"/>
        <v>32.805479452054797</v>
      </c>
      <c r="R143" s="26">
        <f t="shared" si="25"/>
        <v>0</v>
      </c>
      <c r="S143" s="26">
        <f t="shared" si="26"/>
        <v>0</v>
      </c>
      <c r="T143" s="26">
        <f t="shared" si="27"/>
        <v>30</v>
      </c>
      <c r="U143" s="26">
        <f t="shared" si="28"/>
        <v>0</v>
      </c>
      <c r="V143" s="26">
        <f t="shared" si="29"/>
        <v>20</v>
      </c>
      <c r="W143" s="26">
        <f t="shared" si="30"/>
        <v>0</v>
      </c>
      <c r="X143" s="26">
        <f t="shared" si="31"/>
        <v>0</v>
      </c>
      <c r="Y143" s="26">
        <f t="shared" si="32"/>
        <v>10</v>
      </c>
      <c r="Z143" s="19">
        <f t="shared" si="33"/>
        <v>60</v>
      </c>
      <c r="AA143" s="41">
        <f t="shared" si="34"/>
        <v>126</v>
      </c>
    </row>
    <row r="144" spans="1:27" ht="19.899999999999999" customHeight="1" x14ac:dyDescent="0.3">
      <c r="A144" s="30">
        <v>544</v>
      </c>
      <c r="B144" s="30" t="s">
        <v>675</v>
      </c>
      <c r="C144" s="30" t="s">
        <v>675</v>
      </c>
      <c r="D144" s="30" t="s">
        <v>675</v>
      </c>
      <c r="E144" s="30" t="s">
        <v>663</v>
      </c>
      <c r="F144" s="31">
        <v>29622</v>
      </c>
      <c r="G144" s="32">
        <v>2</v>
      </c>
      <c r="H144" s="16"/>
      <c r="I144" s="32">
        <v>1</v>
      </c>
      <c r="J144" s="37">
        <v>0</v>
      </c>
      <c r="K144" s="17">
        <v>0</v>
      </c>
      <c r="L144" s="17">
        <v>4</v>
      </c>
      <c r="M144" s="17">
        <v>0</v>
      </c>
      <c r="N144" s="17">
        <v>3</v>
      </c>
      <c r="O144" s="20">
        <v>0</v>
      </c>
      <c r="P144" s="17">
        <v>0</v>
      </c>
      <c r="Q144" s="33">
        <f t="shared" si="24"/>
        <v>39.583561643835615</v>
      </c>
      <c r="R144" s="26">
        <f t="shared" si="25"/>
        <v>0</v>
      </c>
      <c r="S144" s="26">
        <f t="shared" si="26"/>
        <v>0</v>
      </c>
      <c r="T144" s="26">
        <f t="shared" si="27"/>
        <v>30</v>
      </c>
      <c r="U144" s="26">
        <f t="shared" si="28"/>
        <v>0</v>
      </c>
      <c r="V144" s="26">
        <f t="shared" si="29"/>
        <v>20</v>
      </c>
      <c r="W144" s="26">
        <f t="shared" si="30"/>
        <v>0</v>
      </c>
      <c r="X144" s="26">
        <f t="shared" si="31"/>
        <v>0</v>
      </c>
      <c r="Y144" s="26">
        <f t="shared" si="32"/>
        <v>10</v>
      </c>
      <c r="Z144" s="19">
        <f t="shared" si="33"/>
        <v>60</v>
      </c>
      <c r="AA144" s="41">
        <f t="shared" si="34"/>
        <v>127</v>
      </c>
    </row>
    <row r="145" spans="1:27" ht="19.899999999999999" customHeight="1" x14ac:dyDescent="0.3">
      <c r="A145" s="30">
        <v>545</v>
      </c>
      <c r="B145" s="30" t="s">
        <v>675</v>
      </c>
      <c r="C145" s="30" t="s">
        <v>675</v>
      </c>
      <c r="D145" s="30" t="s">
        <v>675</v>
      </c>
      <c r="E145" s="30" t="s">
        <v>664</v>
      </c>
      <c r="F145" s="31">
        <v>26020</v>
      </c>
      <c r="G145" s="32">
        <v>2</v>
      </c>
      <c r="H145" s="16"/>
      <c r="I145" s="32">
        <v>1</v>
      </c>
      <c r="J145" s="37">
        <v>0</v>
      </c>
      <c r="K145" s="17">
        <v>0</v>
      </c>
      <c r="L145" s="17">
        <v>4</v>
      </c>
      <c r="M145" s="17">
        <v>3</v>
      </c>
      <c r="N145" s="17">
        <v>1</v>
      </c>
      <c r="O145" s="20">
        <v>0</v>
      </c>
      <c r="P145" s="17">
        <v>0</v>
      </c>
      <c r="Q145" s="33">
        <f t="shared" si="24"/>
        <v>49.452054794520549</v>
      </c>
      <c r="R145" s="26">
        <f t="shared" si="25"/>
        <v>0</v>
      </c>
      <c r="S145" s="26">
        <f t="shared" si="26"/>
        <v>0</v>
      </c>
      <c r="T145" s="26">
        <f t="shared" si="27"/>
        <v>30</v>
      </c>
      <c r="U145" s="26">
        <f t="shared" si="28"/>
        <v>15</v>
      </c>
      <c r="V145" s="26">
        <f t="shared" si="29"/>
        <v>5</v>
      </c>
      <c r="W145" s="26">
        <f t="shared" si="30"/>
        <v>0</v>
      </c>
      <c r="X145" s="26">
        <f t="shared" si="31"/>
        <v>0</v>
      </c>
      <c r="Y145" s="26">
        <f t="shared" si="32"/>
        <v>10</v>
      </c>
      <c r="Z145" s="19">
        <f t="shared" si="33"/>
        <v>60</v>
      </c>
      <c r="AA145" s="41">
        <f t="shared" si="34"/>
        <v>128</v>
      </c>
    </row>
    <row r="146" spans="1:27" ht="19.899999999999999" customHeight="1" x14ac:dyDescent="0.3">
      <c r="A146" s="30">
        <v>137</v>
      </c>
      <c r="B146" s="30" t="s">
        <v>675</v>
      </c>
      <c r="C146" s="30" t="s">
        <v>675</v>
      </c>
      <c r="D146" s="30" t="s">
        <v>675</v>
      </c>
      <c r="E146" s="30" t="s">
        <v>224</v>
      </c>
      <c r="F146" s="31">
        <v>28668</v>
      </c>
      <c r="G146" s="32">
        <v>2</v>
      </c>
      <c r="H146" s="16"/>
      <c r="I146" s="32">
        <v>1</v>
      </c>
      <c r="J146" s="17">
        <v>0</v>
      </c>
      <c r="K146" s="17">
        <v>0</v>
      </c>
      <c r="L146" s="17">
        <v>4</v>
      </c>
      <c r="M146" s="17">
        <v>0</v>
      </c>
      <c r="N146" s="17">
        <v>0</v>
      </c>
      <c r="O146" s="20">
        <v>0</v>
      </c>
      <c r="P146" s="17">
        <v>100</v>
      </c>
      <c r="Q146" s="33">
        <f t="shared" si="24"/>
        <v>42.197260273972603</v>
      </c>
      <c r="R146" s="26">
        <f t="shared" si="25"/>
        <v>0</v>
      </c>
      <c r="S146" s="26">
        <f t="shared" si="26"/>
        <v>0</v>
      </c>
      <c r="T146" s="26">
        <f t="shared" si="27"/>
        <v>30</v>
      </c>
      <c r="U146" s="26">
        <f t="shared" si="28"/>
        <v>0</v>
      </c>
      <c r="V146" s="26">
        <f t="shared" si="29"/>
        <v>0</v>
      </c>
      <c r="W146" s="26">
        <f t="shared" si="30"/>
        <v>0</v>
      </c>
      <c r="X146" s="26">
        <f t="shared" si="31"/>
        <v>17</v>
      </c>
      <c r="Y146" s="26">
        <f t="shared" si="32"/>
        <v>10</v>
      </c>
      <c r="Z146" s="19">
        <f t="shared" si="33"/>
        <v>57</v>
      </c>
      <c r="AA146" s="41">
        <f t="shared" si="34"/>
        <v>129</v>
      </c>
    </row>
    <row r="147" spans="1:27" ht="19.899999999999999" customHeight="1" x14ac:dyDescent="0.3">
      <c r="A147" s="30">
        <v>203</v>
      </c>
      <c r="B147" s="30" t="s">
        <v>675</v>
      </c>
      <c r="C147" s="30" t="s">
        <v>675</v>
      </c>
      <c r="D147" s="30" t="s">
        <v>675</v>
      </c>
      <c r="E147" s="30" t="s">
        <v>294</v>
      </c>
      <c r="F147" s="31">
        <v>25440</v>
      </c>
      <c r="G147" s="32">
        <v>1</v>
      </c>
      <c r="H147" s="16"/>
      <c r="I147" s="32"/>
      <c r="J147" s="37">
        <v>0</v>
      </c>
      <c r="K147" s="17">
        <v>0</v>
      </c>
      <c r="L147" s="17">
        <v>0</v>
      </c>
      <c r="M147" s="17">
        <v>3</v>
      </c>
      <c r="N147" s="17">
        <v>1</v>
      </c>
      <c r="O147" s="20">
        <v>0</v>
      </c>
      <c r="P147" s="17">
        <v>90</v>
      </c>
      <c r="Q147" s="33">
        <f t="shared" si="24"/>
        <v>51.041095890410958</v>
      </c>
      <c r="R147" s="26">
        <f t="shared" si="25"/>
        <v>0</v>
      </c>
      <c r="S147" s="26">
        <f t="shared" si="26"/>
        <v>0</v>
      </c>
      <c r="T147" s="26">
        <f t="shared" si="27"/>
        <v>0</v>
      </c>
      <c r="U147" s="26">
        <f t="shared" si="28"/>
        <v>15</v>
      </c>
      <c r="V147" s="26">
        <f t="shared" si="29"/>
        <v>5</v>
      </c>
      <c r="W147" s="26">
        <f t="shared" si="30"/>
        <v>0</v>
      </c>
      <c r="X147" s="26">
        <f t="shared" si="31"/>
        <v>17</v>
      </c>
      <c r="Y147" s="26">
        <f t="shared" si="32"/>
        <v>20</v>
      </c>
      <c r="Z147" s="19">
        <f t="shared" si="33"/>
        <v>57</v>
      </c>
      <c r="AA147" s="41">
        <f t="shared" si="34"/>
        <v>130</v>
      </c>
    </row>
    <row r="148" spans="1:27" ht="19.899999999999999" customHeight="1" x14ac:dyDescent="0.3">
      <c r="A148" s="30">
        <v>12</v>
      </c>
      <c r="B148" s="30" t="s">
        <v>675</v>
      </c>
      <c r="C148" s="30" t="s">
        <v>675</v>
      </c>
      <c r="D148" s="30" t="s">
        <v>675</v>
      </c>
      <c r="E148" s="30" t="s">
        <v>70</v>
      </c>
      <c r="F148" s="31">
        <v>23446</v>
      </c>
      <c r="G148" s="32">
        <v>1</v>
      </c>
      <c r="H148" s="11"/>
      <c r="I148" s="32"/>
      <c r="J148" s="37">
        <v>0</v>
      </c>
      <c r="K148" s="17">
        <v>0</v>
      </c>
      <c r="L148" s="17">
        <v>4</v>
      </c>
      <c r="M148" s="17">
        <v>0</v>
      </c>
      <c r="N148" s="17">
        <v>1</v>
      </c>
      <c r="O148" s="20">
        <v>0</v>
      </c>
      <c r="P148" s="17">
        <v>0</v>
      </c>
      <c r="Q148" s="33">
        <f t="shared" si="24"/>
        <v>56.504109589041093</v>
      </c>
      <c r="R148" s="26">
        <f t="shared" si="25"/>
        <v>0</v>
      </c>
      <c r="S148" s="26">
        <f t="shared" si="26"/>
        <v>0</v>
      </c>
      <c r="T148" s="26">
        <f t="shared" si="27"/>
        <v>30</v>
      </c>
      <c r="U148" s="26">
        <f t="shared" si="28"/>
        <v>0</v>
      </c>
      <c r="V148" s="26">
        <f t="shared" si="29"/>
        <v>5</v>
      </c>
      <c r="W148" s="26">
        <f t="shared" si="30"/>
        <v>0</v>
      </c>
      <c r="X148" s="26">
        <f t="shared" si="31"/>
        <v>0</v>
      </c>
      <c r="Y148" s="26">
        <f t="shared" si="32"/>
        <v>20</v>
      </c>
      <c r="Z148" s="19">
        <f t="shared" si="33"/>
        <v>55</v>
      </c>
      <c r="AA148" s="41">
        <f t="shared" si="34"/>
        <v>131</v>
      </c>
    </row>
    <row r="149" spans="1:27" ht="19.899999999999999" customHeight="1" x14ac:dyDescent="0.3">
      <c r="A149" s="30">
        <v>29</v>
      </c>
      <c r="B149" s="30" t="s">
        <v>675</v>
      </c>
      <c r="C149" s="30" t="s">
        <v>675</v>
      </c>
      <c r="D149" s="30" t="s">
        <v>675</v>
      </c>
      <c r="E149" s="30" t="s">
        <v>96</v>
      </c>
      <c r="F149" s="31">
        <v>32590</v>
      </c>
      <c r="G149" s="32">
        <v>1</v>
      </c>
      <c r="H149" s="11"/>
      <c r="I149" s="32">
        <v>2</v>
      </c>
      <c r="J149" s="17">
        <v>0</v>
      </c>
      <c r="K149" s="17">
        <v>0</v>
      </c>
      <c r="L149" s="17">
        <v>5</v>
      </c>
      <c r="M149" s="17">
        <v>0</v>
      </c>
      <c r="N149" s="17">
        <v>1</v>
      </c>
      <c r="O149" s="20">
        <v>0</v>
      </c>
      <c r="P149" s="17">
        <v>0</v>
      </c>
      <c r="Q149" s="33">
        <f t="shared" si="24"/>
        <v>31.452054794520549</v>
      </c>
      <c r="R149" s="26">
        <f t="shared" si="25"/>
        <v>0</v>
      </c>
      <c r="S149" s="26">
        <f t="shared" si="26"/>
        <v>0</v>
      </c>
      <c r="T149" s="26">
        <f t="shared" si="27"/>
        <v>40</v>
      </c>
      <c r="U149" s="26">
        <f t="shared" si="28"/>
        <v>0</v>
      </c>
      <c r="V149" s="26">
        <f t="shared" si="29"/>
        <v>5</v>
      </c>
      <c r="W149" s="26">
        <f t="shared" si="30"/>
        <v>0</v>
      </c>
      <c r="X149" s="26">
        <f t="shared" si="31"/>
        <v>0</v>
      </c>
      <c r="Y149" s="26">
        <f t="shared" si="32"/>
        <v>10</v>
      </c>
      <c r="Z149" s="19">
        <f t="shared" si="33"/>
        <v>55</v>
      </c>
      <c r="AA149" s="41">
        <f t="shared" si="34"/>
        <v>132</v>
      </c>
    </row>
    <row r="150" spans="1:27" ht="19.899999999999999" customHeight="1" x14ac:dyDescent="0.3">
      <c r="A150" s="30">
        <v>111</v>
      </c>
      <c r="B150" s="30" t="s">
        <v>675</v>
      </c>
      <c r="C150" s="30" t="s">
        <v>675</v>
      </c>
      <c r="D150" s="30" t="s">
        <v>675</v>
      </c>
      <c r="E150" s="30" t="s">
        <v>198</v>
      </c>
      <c r="F150" s="31">
        <v>23099</v>
      </c>
      <c r="G150" s="32">
        <v>2</v>
      </c>
      <c r="H150" s="16"/>
      <c r="I150" s="32">
        <v>1</v>
      </c>
      <c r="J150" s="37">
        <v>0</v>
      </c>
      <c r="K150" s="17">
        <v>0</v>
      </c>
      <c r="L150" s="17">
        <v>4</v>
      </c>
      <c r="M150" s="17">
        <v>0</v>
      </c>
      <c r="N150" s="17">
        <v>1</v>
      </c>
      <c r="O150" s="20">
        <v>0</v>
      </c>
      <c r="P150" s="17">
        <v>0</v>
      </c>
      <c r="Q150" s="33">
        <f t="shared" si="24"/>
        <v>57.454794520547942</v>
      </c>
      <c r="R150" s="26">
        <f t="shared" si="25"/>
        <v>0</v>
      </c>
      <c r="S150" s="26">
        <f t="shared" si="26"/>
        <v>0</v>
      </c>
      <c r="T150" s="26">
        <f t="shared" si="27"/>
        <v>30</v>
      </c>
      <c r="U150" s="26">
        <f t="shared" si="28"/>
        <v>0</v>
      </c>
      <c r="V150" s="26">
        <f t="shared" si="29"/>
        <v>5</v>
      </c>
      <c r="W150" s="26">
        <f t="shared" si="30"/>
        <v>0</v>
      </c>
      <c r="X150" s="26">
        <f t="shared" si="31"/>
        <v>0</v>
      </c>
      <c r="Y150" s="26">
        <f t="shared" si="32"/>
        <v>20</v>
      </c>
      <c r="Z150" s="19">
        <f t="shared" si="33"/>
        <v>55</v>
      </c>
      <c r="AA150" s="41">
        <f t="shared" si="34"/>
        <v>133</v>
      </c>
    </row>
    <row r="151" spans="1:27" ht="19.899999999999999" customHeight="1" x14ac:dyDescent="0.3">
      <c r="A151" s="30">
        <v>114</v>
      </c>
      <c r="B151" s="30" t="s">
        <v>675</v>
      </c>
      <c r="C151" s="30" t="s">
        <v>675</v>
      </c>
      <c r="D151" s="30" t="s">
        <v>675</v>
      </c>
      <c r="E151" s="30" t="s">
        <v>202</v>
      </c>
      <c r="F151" s="31">
        <v>25330</v>
      </c>
      <c r="G151" s="32">
        <v>2</v>
      </c>
      <c r="H151" s="16"/>
      <c r="I151" s="32">
        <v>1</v>
      </c>
      <c r="J151" s="37">
        <v>0</v>
      </c>
      <c r="K151" s="17">
        <v>0</v>
      </c>
      <c r="L151" s="17">
        <v>4</v>
      </c>
      <c r="M151" s="17">
        <v>0</v>
      </c>
      <c r="N151" s="17">
        <v>1</v>
      </c>
      <c r="O151" s="20">
        <v>0</v>
      </c>
      <c r="P151" s="17">
        <v>0</v>
      </c>
      <c r="Q151" s="33">
        <f t="shared" si="24"/>
        <v>51.342465753424655</v>
      </c>
      <c r="R151" s="26">
        <f t="shared" si="25"/>
        <v>0</v>
      </c>
      <c r="S151" s="26">
        <f t="shared" si="26"/>
        <v>0</v>
      </c>
      <c r="T151" s="26">
        <f t="shared" si="27"/>
        <v>30</v>
      </c>
      <c r="U151" s="26">
        <f t="shared" si="28"/>
        <v>0</v>
      </c>
      <c r="V151" s="26">
        <f t="shared" si="29"/>
        <v>5</v>
      </c>
      <c r="W151" s="26">
        <f t="shared" si="30"/>
        <v>0</v>
      </c>
      <c r="X151" s="26">
        <f t="shared" si="31"/>
        <v>0</v>
      </c>
      <c r="Y151" s="26">
        <f t="shared" si="32"/>
        <v>20</v>
      </c>
      <c r="Z151" s="19">
        <f t="shared" si="33"/>
        <v>55</v>
      </c>
      <c r="AA151" s="41">
        <f t="shared" si="34"/>
        <v>134</v>
      </c>
    </row>
    <row r="152" spans="1:27" ht="19.899999999999999" customHeight="1" x14ac:dyDescent="0.3">
      <c r="A152" s="30">
        <v>149</v>
      </c>
      <c r="B152" s="30" t="s">
        <v>675</v>
      </c>
      <c r="C152" s="30" t="s">
        <v>675</v>
      </c>
      <c r="D152" s="30" t="s">
        <v>675</v>
      </c>
      <c r="E152" s="30" t="s">
        <v>237</v>
      </c>
      <c r="F152" s="31">
        <v>25548</v>
      </c>
      <c r="G152" s="32">
        <v>2</v>
      </c>
      <c r="H152" s="16"/>
      <c r="I152" s="32">
        <v>1</v>
      </c>
      <c r="J152" s="17">
        <v>0</v>
      </c>
      <c r="K152" s="17">
        <v>0</v>
      </c>
      <c r="L152" s="17">
        <v>4</v>
      </c>
      <c r="M152" s="17">
        <v>0</v>
      </c>
      <c r="N152" s="17">
        <v>1</v>
      </c>
      <c r="O152" s="20">
        <v>0</v>
      </c>
      <c r="P152" s="17">
        <v>0</v>
      </c>
      <c r="Q152" s="33">
        <f t="shared" si="24"/>
        <v>50.745205479452054</v>
      </c>
      <c r="R152" s="26">
        <f t="shared" si="25"/>
        <v>0</v>
      </c>
      <c r="S152" s="26">
        <f t="shared" si="26"/>
        <v>0</v>
      </c>
      <c r="T152" s="26">
        <f t="shared" si="27"/>
        <v>30</v>
      </c>
      <c r="U152" s="26">
        <f t="shared" si="28"/>
        <v>0</v>
      </c>
      <c r="V152" s="26">
        <f t="shared" si="29"/>
        <v>5</v>
      </c>
      <c r="W152" s="26">
        <f t="shared" si="30"/>
        <v>0</v>
      </c>
      <c r="X152" s="26">
        <f t="shared" si="31"/>
        <v>0</v>
      </c>
      <c r="Y152" s="26">
        <f t="shared" si="32"/>
        <v>20</v>
      </c>
      <c r="Z152" s="19">
        <f t="shared" si="33"/>
        <v>55</v>
      </c>
      <c r="AA152" s="41">
        <f t="shared" si="34"/>
        <v>135</v>
      </c>
    </row>
    <row r="153" spans="1:27" ht="19.899999999999999" customHeight="1" x14ac:dyDescent="0.3">
      <c r="A153" s="30">
        <v>347</v>
      </c>
      <c r="B153" s="30" t="s">
        <v>675</v>
      </c>
      <c r="C153" s="30" t="s">
        <v>675</v>
      </c>
      <c r="D153" s="30" t="s">
        <v>675</v>
      </c>
      <c r="E153" s="30" t="s">
        <v>447</v>
      </c>
      <c r="F153" s="31">
        <v>26049</v>
      </c>
      <c r="G153" s="32">
        <v>2</v>
      </c>
      <c r="H153" s="16"/>
      <c r="I153" s="32">
        <v>1</v>
      </c>
      <c r="J153" s="37">
        <v>0</v>
      </c>
      <c r="K153" s="17">
        <v>0</v>
      </c>
      <c r="L153" s="17">
        <v>5</v>
      </c>
      <c r="M153" s="17">
        <v>0</v>
      </c>
      <c r="N153" s="17">
        <v>1</v>
      </c>
      <c r="O153" s="20">
        <v>0</v>
      </c>
      <c r="P153" s="17">
        <v>0</v>
      </c>
      <c r="Q153" s="33">
        <f t="shared" si="24"/>
        <v>49.372602739726027</v>
      </c>
      <c r="R153" s="26">
        <f t="shared" si="25"/>
        <v>0</v>
      </c>
      <c r="S153" s="26">
        <f t="shared" si="26"/>
        <v>0</v>
      </c>
      <c r="T153" s="26">
        <f t="shared" si="27"/>
        <v>40</v>
      </c>
      <c r="U153" s="26">
        <f t="shared" si="28"/>
        <v>0</v>
      </c>
      <c r="V153" s="26">
        <f t="shared" si="29"/>
        <v>5</v>
      </c>
      <c r="W153" s="26">
        <f t="shared" si="30"/>
        <v>0</v>
      </c>
      <c r="X153" s="26">
        <f t="shared" si="31"/>
        <v>0</v>
      </c>
      <c r="Y153" s="26">
        <f t="shared" si="32"/>
        <v>10</v>
      </c>
      <c r="Z153" s="19">
        <f t="shared" si="33"/>
        <v>55</v>
      </c>
      <c r="AA153" s="41">
        <f t="shared" si="34"/>
        <v>136</v>
      </c>
    </row>
    <row r="154" spans="1:27" ht="19.899999999999999" customHeight="1" x14ac:dyDescent="0.3">
      <c r="A154" s="30">
        <v>387</v>
      </c>
      <c r="B154" s="30" t="s">
        <v>675</v>
      </c>
      <c r="C154" s="30" t="s">
        <v>675</v>
      </c>
      <c r="D154" s="30" t="s">
        <v>675</v>
      </c>
      <c r="E154" s="30" t="s">
        <v>487</v>
      </c>
      <c r="F154" s="31">
        <v>32166</v>
      </c>
      <c r="G154" s="32">
        <v>2</v>
      </c>
      <c r="H154" s="16"/>
      <c r="I154" s="32">
        <v>1</v>
      </c>
      <c r="J154" s="38">
        <v>1</v>
      </c>
      <c r="K154" s="36">
        <v>10</v>
      </c>
      <c r="L154" s="17">
        <v>0</v>
      </c>
      <c r="M154" s="17">
        <v>0</v>
      </c>
      <c r="N154" s="17">
        <v>1</v>
      </c>
      <c r="O154" s="20">
        <v>1</v>
      </c>
      <c r="P154" s="17">
        <v>0</v>
      </c>
      <c r="Q154" s="33">
        <f t="shared" si="24"/>
        <v>32.613698630136987</v>
      </c>
      <c r="R154" s="26">
        <f t="shared" si="25"/>
        <v>17</v>
      </c>
      <c r="S154" s="26">
        <f t="shared" si="26"/>
        <v>10</v>
      </c>
      <c r="T154" s="26">
        <f t="shared" si="27"/>
        <v>0</v>
      </c>
      <c r="U154" s="26">
        <f t="shared" si="28"/>
        <v>0</v>
      </c>
      <c r="V154" s="26">
        <f t="shared" si="29"/>
        <v>5</v>
      </c>
      <c r="W154" s="26">
        <f t="shared" si="30"/>
        <v>10</v>
      </c>
      <c r="X154" s="26">
        <f t="shared" si="31"/>
        <v>0</v>
      </c>
      <c r="Y154" s="26">
        <f t="shared" si="32"/>
        <v>10</v>
      </c>
      <c r="Z154" s="19">
        <f t="shared" si="33"/>
        <v>52</v>
      </c>
      <c r="AA154" s="41">
        <f t="shared" si="34"/>
        <v>137</v>
      </c>
    </row>
    <row r="155" spans="1:27" ht="19.899999999999999" customHeight="1" x14ac:dyDescent="0.3">
      <c r="A155" s="30">
        <v>1</v>
      </c>
      <c r="B155" s="30" t="s">
        <v>675</v>
      </c>
      <c r="C155" s="30" t="s">
        <v>675</v>
      </c>
      <c r="D155" s="30" t="s">
        <v>675</v>
      </c>
      <c r="E155" s="30" t="s">
        <v>43</v>
      </c>
      <c r="F155" s="31">
        <v>25027</v>
      </c>
      <c r="G155" s="32">
        <v>2</v>
      </c>
      <c r="H155" s="16" t="e">
        <f>DATEDIF(F155,G155,"y")</f>
        <v>#NUM!</v>
      </c>
      <c r="I155" s="32">
        <v>1</v>
      </c>
      <c r="J155" s="17">
        <v>0</v>
      </c>
      <c r="K155" s="17">
        <v>0</v>
      </c>
      <c r="L155" s="17">
        <v>4</v>
      </c>
      <c r="M155" s="17">
        <v>0</v>
      </c>
      <c r="N155" s="17">
        <v>0</v>
      </c>
      <c r="O155" s="20">
        <v>0</v>
      </c>
      <c r="P155" s="17">
        <v>0</v>
      </c>
      <c r="Q155" s="33">
        <f t="shared" si="24"/>
        <v>52.172602739726024</v>
      </c>
      <c r="R155" s="26">
        <f t="shared" si="25"/>
        <v>0</v>
      </c>
      <c r="S155" s="26">
        <f t="shared" si="26"/>
        <v>0</v>
      </c>
      <c r="T155" s="26">
        <f t="shared" si="27"/>
        <v>30</v>
      </c>
      <c r="U155" s="26">
        <f t="shared" si="28"/>
        <v>0</v>
      </c>
      <c r="V155" s="26">
        <f t="shared" si="29"/>
        <v>0</v>
      </c>
      <c r="W155" s="26">
        <f t="shared" si="30"/>
        <v>0</v>
      </c>
      <c r="X155" s="26">
        <f t="shared" si="31"/>
        <v>0</v>
      </c>
      <c r="Y155" s="26">
        <f t="shared" si="32"/>
        <v>20</v>
      </c>
      <c r="Z155" s="19">
        <f t="shared" si="33"/>
        <v>50</v>
      </c>
      <c r="AA155" s="41">
        <f t="shared" si="34"/>
        <v>138</v>
      </c>
    </row>
    <row r="156" spans="1:27" ht="19.899999999999999" customHeight="1" x14ac:dyDescent="0.3">
      <c r="A156" s="30">
        <v>2</v>
      </c>
      <c r="B156" s="30" t="s">
        <v>675</v>
      </c>
      <c r="C156" s="30" t="s">
        <v>675</v>
      </c>
      <c r="D156" s="30" t="s">
        <v>675</v>
      </c>
      <c r="E156" s="30" t="s">
        <v>46</v>
      </c>
      <c r="F156" s="31">
        <v>25234</v>
      </c>
      <c r="G156" s="32">
        <v>1</v>
      </c>
      <c r="H156" s="11"/>
      <c r="I156" s="32">
        <v>2</v>
      </c>
      <c r="J156" s="17">
        <v>0</v>
      </c>
      <c r="K156" s="17">
        <v>0</v>
      </c>
      <c r="L156" s="17">
        <v>4</v>
      </c>
      <c r="M156" s="17">
        <v>0</v>
      </c>
      <c r="N156" s="17">
        <v>0</v>
      </c>
      <c r="O156" s="20">
        <v>0</v>
      </c>
      <c r="P156" s="17">
        <v>0</v>
      </c>
      <c r="Q156" s="33">
        <f t="shared" si="24"/>
        <v>51.605479452054794</v>
      </c>
      <c r="R156" s="26">
        <f t="shared" si="25"/>
        <v>0</v>
      </c>
      <c r="S156" s="26">
        <f t="shared" si="26"/>
        <v>0</v>
      </c>
      <c r="T156" s="26">
        <f t="shared" si="27"/>
        <v>30</v>
      </c>
      <c r="U156" s="26">
        <f t="shared" si="28"/>
        <v>0</v>
      </c>
      <c r="V156" s="26">
        <f t="shared" si="29"/>
        <v>0</v>
      </c>
      <c r="W156" s="26">
        <f t="shared" si="30"/>
        <v>0</v>
      </c>
      <c r="X156" s="26">
        <f t="shared" si="31"/>
        <v>0</v>
      </c>
      <c r="Y156" s="26">
        <f t="shared" si="32"/>
        <v>20</v>
      </c>
      <c r="Z156" s="19">
        <f t="shared" si="33"/>
        <v>50</v>
      </c>
      <c r="AA156" s="41">
        <f t="shared" si="34"/>
        <v>139</v>
      </c>
    </row>
    <row r="157" spans="1:27" ht="19.899999999999999" hidden="1" customHeight="1" x14ac:dyDescent="0.3">
      <c r="A157" s="30">
        <v>150</v>
      </c>
      <c r="B157" s="30" t="s">
        <v>238</v>
      </c>
      <c r="C157" s="30" t="s">
        <v>239</v>
      </c>
      <c r="D157" s="30" t="s">
        <v>50</v>
      </c>
      <c r="E157" s="30" t="s">
        <v>240</v>
      </c>
      <c r="F157" s="31">
        <v>28307</v>
      </c>
      <c r="G157" s="32"/>
      <c r="H157" s="16"/>
      <c r="I157" s="32">
        <v>1</v>
      </c>
      <c r="J157" s="37">
        <v>0</v>
      </c>
      <c r="K157" s="17">
        <v>0</v>
      </c>
      <c r="L157" s="17">
        <v>0</v>
      </c>
      <c r="M157" s="17">
        <v>3</v>
      </c>
      <c r="N157" s="17">
        <v>3</v>
      </c>
      <c r="O157" s="44">
        <v>0</v>
      </c>
      <c r="P157" s="45">
        <v>0</v>
      </c>
      <c r="Q157" s="33">
        <f t="shared" si="24"/>
        <v>43.186301369863017</v>
      </c>
      <c r="R157" s="26">
        <f t="shared" si="25"/>
        <v>0</v>
      </c>
      <c r="S157" s="26">
        <f t="shared" si="26"/>
        <v>0</v>
      </c>
      <c r="T157" s="26">
        <f t="shared" si="27"/>
        <v>0</v>
      </c>
      <c r="U157" s="26">
        <f t="shared" si="28"/>
        <v>15</v>
      </c>
      <c r="V157" s="26">
        <f t="shared" si="29"/>
        <v>20</v>
      </c>
      <c r="W157" s="26">
        <f t="shared" si="30"/>
        <v>0</v>
      </c>
      <c r="X157" s="26">
        <f t="shared" si="31"/>
        <v>0</v>
      </c>
      <c r="Y157" s="26">
        <f t="shared" si="32"/>
        <v>10</v>
      </c>
      <c r="Z157" s="19">
        <f t="shared" si="33"/>
        <v>45</v>
      </c>
      <c r="AA157" s="18"/>
    </row>
    <row r="158" spans="1:27" ht="19.899999999999999" customHeight="1" x14ac:dyDescent="0.3">
      <c r="A158" s="30">
        <v>17</v>
      </c>
      <c r="B158" s="30" t="s">
        <v>675</v>
      </c>
      <c r="C158" s="30" t="s">
        <v>675</v>
      </c>
      <c r="D158" s="30" t="s">
        <v>675</v>
      </c>
      <c r="E158" s="30" t="s">
        <v>78</v>
      </c>
      <c r="F158" s="31">
        <v>31811</v>
      </c>
      <c r="G158" s="32">
        <v>2</v>
      </c>
      <c r="H158" s="11"/>
      <c r="I158" s="32">
        <v>1</v>
      </c>
      <c r="J158" s="37">
        <v>0</v>
      </c>
      <c r="K158" s="17">
        <v>0</v>
      </c>
      <c r="L158" s="17">
        <v>5</v>
      </c>
      <c r="M158" s="17">
        <v>0</v>
      </c>
      <c r="N158" s="17">
        <v>0</v>
      </c>
      <c r="O158" s="20">
        <v>0</v>
      </c>
      <c r="P158" s="17">
        <v>0</v>
      </c>
      <c r="Q158" s="33">
        <f t="shared" si="24"/>
        <v>33.586301369863016</v>
      </c>
      <c r="R158" s="26">
        <f t="shared" si="25"/>
        <v>0</v>
      </c>
      <c r="S158" s="26">
        <f t="shared" si="26"/>
        <v>0</v>
      </c>
      <c r="T158" s="26">
        <f t="shared" si="27"/>
        <v>40</v>
      </c>
      <c r="U158" s="26">
        <f t="shared" si="28"/>
        <v>0</v>
      </c>
      <c r="V158" s="26">
        <f t="shared" si="29"/>
        <v>0</v>
      </c>
      <c r="W158" s="26">
        <f t="shared" si="30"/>
        <v>0</v>
      </c>
      <c r="X158" s="26">
        <f t="shared" si="31"/>
        <v>0</v>
      </c>
      <c r="Y158" s="26">
        <f t="shared" si="32"/>
        <v>10</v>
      </c>
      <c r="Z158" s="19">
        <f t="shared" si="33"/>
        <v>50</v>
      </c>
      <c r="AA158" s="41">
        <v>140</v>
      </c>
    </row>
    <row r="159" spans="1:27" ht="19.899999999999999" customHeight="1" x14ac:dyDescent="0.3">
      <c r="A159" s="30">
        <v>27</v>
      </c>
      <c r="B159" s="30" t="s">
        <v>675</v>
      </c>
      <c r="C159" s="30" t="s">
        <v>675</v>
      </c>
      <c r="D159" s="30" t="s">
        <v>675</v>
      </c>
      <c r="E159" s="30" t="s">
        <v>94</v>
      </c>
      <c r="F159" s="31">
        <v>32252</v>
      </c>
      <c r="G159" s="32">
        <v>1</v>
      </c>
      <c r="H159" s="11"/>
      <c r="I159" s="32"/>
      <c r="J159" s="17">
        <v>0</v>
      </c>
      <c r="K159" s="17">
        <v>0</v>
      </c>
      <c r="L159" s="17">
        <v>4</v>
      </c>
      <c r="M159" s="17">
        <v>0</v>
      </c>
      <c r="N159" s="17">
        <v>2</v>
      </c>
      <c r="O159" s="20">
        <v>0</v>
      </c>
      <c r="P159" s="17">
        <v>0</v>
      </c>
      <c r="Q159" s="33">
        <f t="shared" si="24"/>
        <v>32.37808219178082</v>
      </c>
      <c r="R159" s="26">
        <f t="shared" si="25"/>
        <v>0</v>
      </c>
      <c r="S159" s="26">
        <f t="shared" si="26"/>
        <v>0</v>
      </c>
      <c r="T159" s="26">
        <f t="shared" si="27"/>
        <v>30</v>
      </c>
      <c r="U159" s="26">
        <f t="shared" si="28"/>
        <v>0</v>
      </c>
      <c r="V159" s="26">
        <f t="shared" si="29"/>
        <v>10</v>
      </c>
      <c r="W159" s="26">
        <f t="shared" si="30"/>
        <v>0</v>
      </c>
      <c r="X159" s="26">
        <f t="shared" si="31"/>
        <v>0</v>
      </c>
      <c r="Y159" s="26">
        <f t="shared" si="32"/>
        <v>10</v>
      </c>
      <c r="Z159" s="19">
        <f t="shared" si="33"/>
        <v>50</v>
      </c>
      <c r="AA159" s="41">
        <f t="shared" ref="AA159:AA191" si="35">AA158+1</f>
        <v>141</v>
      </c>
    </row>
    <row r="160" spans="1:27" ht="19.899999999999999" customHeight="1" x14ac:dyDescent="0.3">
      <c r="A160" s="30">
        <v>77</v>
      </c>
      <c r="B160" s="30" t="s">
        <v>675</v>
      </c>
      <c r="C160" s="30" t="s">
        <v>675</v>
      </c>
      <c r="D160" s="30" t="s">
        <v>675</v>
      </c>
      <c r="E160" s="30" t="s">
        <v>158</v>
      </c>
      <c r="F160" s="31">
        <v>34241</v>
      </c>
      <c r="G160" s="32">
        <v>2</v>
      </c>
      <c r="H160" s="16"/>
      <c r="I160" s="32">
        <v>1</v>
      </c>
      <c r="J160" s="37">
        <v>0</v>
      </c>
      <c r="K160" s="17">
        <v>0</v>
      </c>
      <c r="L160" s="17">
        <v>4</v>
      </c>
      <c r="M160" s="17">
        <v>0</v>
      </c>
      <c r="N160" s="17">
        <v>2</v>
      </c>
      <c r="O160" s="20">
        <v>0</v>
      </c>
      <c r="P160" s="17">
        <v>0</v>
      </c>
      <c r="Q160" s="33">
        <f t="shared" si="24"/>
        <v>26.92876712328767</v>
      </c>
      <c r="R160" s="26">
        <f t="shared" si="25"/>
        <v>0</v>
      </c>
      <c r="S160" s="26">
        <f t="shared" si="26"/>
        <v>0</v>
      </c>
      <c r="T160" s="26">
        <f t="shared" si="27"/>
        <v>30</v>
      </c>
      <c r="U160" s="26">
        <f t="shared" si="28"/>
        <v>0</v>
      </c>
      <c r="V160" s="26">
        <f t="shared" si="29"/>
        <v>10</v>
      </c>
      <c r="W160" s="26">
        <f t="shared" si="30"/>
        <v>0</v>
      </c>
      <c r="X160" s="26">
        <f t="shared" si="31"/>
        <v>0</v>
      </c>
      <c r="Y160" s="26">
        <f t="shared" si="32"/>
        <v>10</v>
      </c>
      <c r="Z160" s="19">
        <f t="shared" si="33"/>
        <v>50</v>
      </c>
      <c r="AA160" s="41">
        <f t="shared" si="35"/>
        <v>142</v>
      </c>
    </row>
    <row r="161" spans="1:27" ht="19.899999999999999" customHeight="1" x14ac:dyDescent="0.3">
      <c r="A161" s="30">
        <v>131</v>
      </c>
      <c r="B161" s="30" t="s">
        <v>675</v>
      </c>
      <c r="C161" s="30" t="s">
        <v>675</v>
      </c>
      <c r="D161" s="30" t="s">
        <v>675</v>
      </c>
      <c r="E161" s="30" t="s">
        <v>219</v>
      </c>
      <c r="F161" s="31">
        <v>25317</v>
      </c>
      <c r="G161" s="32">
        <v>2</v>
      </c>
      <c r="H161" s="16"/>
      <c r="I161" s="32">
        <v>1</v>
      </c>
      <c r="J161" s="37">
        <v>0</v>
      </c>
      <c r="K161" s="17">
        <v>0</v>
      </c>
      <c r="L161" s="17">
        <v>0</v>
      </c>
      <c r="M161" s="17">
        <v>3</v>
      </c>
      <c r="N161" s="17">
        <v>0</v>
      </c>
      <c r="O161" s="20">
        <v>0</v>
      </c>
      <c r="P161" s="17">
        <v>69</v>
      </c>
      <c r="Q161" s="33">
        <f t="shared" si="24"/>
        <v>51.37808219178082</v>
      </c>
      <c r="R161" s="26">
        <f t="shared" si="25"/>
        <v>0</v>
      </c>
      <c r="S161" s="26">
        <f t="shared" si="26"/>
        <v>0</v>
      </c>
      <c r="T161" s="26">
        <f t="shared" si="27"/>
        <v>0</v>
      </c>
      <c r="U161" s="26">
        <f t="shared" si="28"/>
        <v>15</v>
      </c>
      <c r="V161" s="26">
        <f t="shared" si="29"/>
        <v>0</v>
      </c>
      <c r="W161" s="26">
        <f t="shared" si="30"/>
        <v>0</v>
      </c>
      <c r="X161" s="26">
        <f t="shared" si="31"/>
        <v>15</v>
      </c>
      <c r="Y161" s="26">
        <f t="shared" si="32"/>
        <v>20</v>
      </c>
      <c r="Z161" s="19">
        <f t="shared" si="33"/>
        <v>50</v>
      </c>
      <c r="AA161" s="41">
        <f t="shared" si="35"/>
        <v>143</v>
      </c>
    </row>
    <row r="162" spans="1:27" ht="19.899999999999999" customHeight="1" x14ac:dyDescent="0.3">
      <c r="A162" s="30">
        <v>236</v>
      </c>
      <c r="B162" s="30" t="s">
        <v>675</v>
      </c>
      <c r="C162" s="30" t="s">
        <v>675</v>
      </c>
      <c r="D162" s="30" t="s">
        <v>675</v>
      </c>
      <c r="E162" s="30" t="s">
        <v>326</v>
      </c>
      <c r="F162" s="31">
        <v>27791</v>
      </c>
      <c r="G162" s="32">
        <v>2</v>
      </c>
      <c r="H162" s="16"/>
      <c r="I162" s="32">
        <v>1</v>
      </c>
      <c r="J162" s="17">
        <v>0</v>
      </c>
      <c r="K162" s="17">
        <v>0</v>
      </c>
      <c r="L162" s="17">
        <v>4</v>
      </c>
      <c r="M162" s="17">
        <v>0</v>
      </c>
      <c r="N162" s="17">
        <v>2</v>
      </c>
      <c r="O162" s="20">
        <v>0</v>
      </c>
      <c r="P162" s="17">
        <v>0</v>
      </c>
      <c r="Q162" s="33">
        <f t="shared" si="24"/>
        <v>44.6</v>
      </c>
      <c r="R162" s="26">
        <f t="shared" si="25"/>
        <v>0</v>
      </c>
      <c r="S162" s="26">
        <f t="shared" si="26"/>
        <v>0</v>
      </c>
      <c r="T162" s="26">
        <f t="shared" si="27"/>
        <v>30</v>
      </c>
      <c r="U162" s="26">
        <f t="shared" si="28"/>
        <v>0</v>
      </c>
      <c r="V162" s="26">
        <f t="shared" si="29"/>
        <v>10</v>
      </c>
      <c r="W162" s="26">
        <f t="shared" si="30"/>
        <v>0</v>
      </c>
      <c r="X162" s="26">
        <f t="shared" si="31"/>
        <v>0</v>
      </c>
      <c r="Y162" s="26">
        <f t="shared" si="32"/>
        <v>10</v>
      </c>
      <c r="Z162" s="19">
        <f t="shared" si="33"/>
        <v>50</v>
      </c>
      <c r="AA162" s="41">
        <f t="shared" si="35"/>
        <v>144</v>
      </c>
    </row>
    <row r="163" spans="1:27" ht="19.899999999999999" customHeight="1" x14ac:dyDescent="0.3">
      <c r="A163" s="30">
        <v>239</v>
      </c>
      <c r="B163" s="30" t="s">
        <v>675</v>
      </c>
      <c r="C163" s="30" t="s">
        <v>675</v>
      </c>
      <c r="D163" s="30" t="s">
        <v>675</v>
      </c>
      <c r="E163" s="30" t="s">
        <v>329</v>
      </c>
      <c r="F163" s="31">
        <v>24283</v>
      </c>
      <c r="G163" s="32">
        <v>2</v>
      </c>
      <c r="H163" s="16"/>
      <c r="I163" s="32">
        <v>1</v>
      </c>
      <c r="J163" s="37">
        <v>0</v>
      </c>
      <c r="K163" s="17">
        <v>0</v>
      </c>
      <c r="L163" s="17">
        <v>3</v>
      </c>
      <c r="M163" s="17">
        <v>0</v>
      </c>
      <c r="N163" s="17">
        <v>0</v>
      </c>
      <c r="O163" s="20">
        <v>1</v>
      </c>
      <c r="P163" s="17">
        <v>0</v>
      </c>
      <c r="Q163" s="33">
        <f t="shared" si="24"/>
        <v>54.210958904109589</v>
      </c>
      <c r="R163" s="26">
        <f t="shared" si="25"/>
        <v>0</v>
      </c>
      <c r="S163" s="26">
        <f t="shared" si="26"/>
        <v>0</v>
      </c>
      <c r="T163" s="26">
        <f t="shared" si="27"/>
        <v>20</v>
      </c>
      <c r="U163" s="26">
        <f t="shared" si="28"/>
        <v>0</v>
      </c>
      <c r="V163" s="26">
        <f t="shared" si="29"/>
        <v>0</v>
      </c>
      <c r="W163" s="26">
        <f t="shared" si="30"/>
        <v>10</v>
      </c>
      <c r="X163" s="26">
        <f t="shared" si="31"/>
        <v>0</v>
      </c>
      <c r="Y163" s="26">
        <f t="shared" si="32"/>
        <v>20</v>
      </c>
      <c r="Z163" s="19">
        <f t="shared" si="33"/>
        <v>50</v>
      </c>
      <c r="AA163" s="41">
        <f t="shared" si="35"/>
        <v>145</v>
      </c>
    </row>
    <row r="164" spans="1:27" ht="19.899999999999999" customHeight="1" x14ac:dyDescent="0.3">
      <c r="A164" s="30">
        <v>245</v>
      </c>
      <c r="B164" s="30" t="s">
        <v>675</v>
      </c>
      <c r="C164" s="30" t="s">
        <v>675</v>
      </c>
      <c r="D164" s="30" t="s">
        <v>675</v>
      </c>
      <c r="E164" s="30" t="s">
        <v>662</v>
      </c>
      <c r="F164" s="31">
        <v>25698</v>
      </c>
      <c r="G164" s="32">
        <v>2</v>
      </c>
      <c r="H164" s="16"/>
      <c r="I164" s="32">
        <v>1</v>
      </c>
      <c r="J164" s="17">
        <v>0</v>
      </c>
      <c r="K164" s="17">
        <v>0</v>
      </c>
      <c r="L164" s="17">
        <v>4</v>
      </c>
      <c r="M164" s="17">
        <v>0</v>
      </c>
      <c r="N164" s="17">
        <v>0</v>
      </c>
      <c r="O164" s="20">
        <v>0</v>
      </c>
      <c r="P164" s="17">
        <v>0</v>
      </c>
      <c r="Q164" s="33">
        <f t="shared" si="24"/>
        <v>50.334246575342469</v>
      </c>
      <c r="R164" s="26">
        <f t="shared" si="25"/>
        <v>0</v>
      </c>
      <c r="S164" s="26">
        <f t="shared" si="26"/>
        <v>0</v>
      </c>
      <c r="T164" s="26">
        <f t="shared" si="27"/>
        <v>30</v>
      </c>
      <c r="U164" s="26">
        <f t="shared" si="28"/>
        <v>0</v>
      </c>
      <c r="V164" s="26">
        <f t="shared" si="29"/>
        <v>0</v>
      </c>
      <c r="W164" s="26">
        <f t="shared" si="30"/>
        <v>0</v>
      </c>
      <c r="X164" s="26">
        <f t="shared" si="31"/>
        <v>0</v>
      </c>
      <c r="Y164" s="26">
        <f t="shared" si="32"/>
        <v>20</v>
      </c>
      <c r="Z164" s="19">
        <f t="shared" si="33"/>
        <v>50</v>
      </c>
      <c r="AA164" s="41">
        <f t="shared" si="35"/>
        <v>146</v>
      </c>
    </row>
    <row r="165" spans="1:27" ht="19.899999999999999" customHeight="1" x14ac:dyDescent="0.3">
      <c r="A165" s="30">
        <v>292</v>
      </c>
      <c r="B165" s="30" t="s">
        <v>675</v>
      </c>
      <c r="C165" s="30" t="s">
        <v>675</v>
      </c>
      <c r="D165" s="30" t="s">
        <v>675</v>
      </c>
      <c r="E165" s="30" t="s">
        <v>384</v>
      </c>
      <c r="F165" s="31">
        <v>25659</v>
      </c>
      <c r="G165" s="32">
        <v>1</v>
      </c>
      <c r="H165" s="16"/>
      <c r="I165" s="32">
        <v>2</v>
      </c>
      <c r="J165" s="17">
        <v>0</v>
      </c>
      <c r="K165" s="17">
        <v>0</v>
      </c>
      <c r="L165" s="17">
        <v>4</v>
      </c>
      <c r="M165" s="17">
        <v>0</v>
      </c>
      <c r="N165" s="17">
        <v>0</v>
      </c>
      <c r="O165" s="20">
        <v>0</v>
      </c>
      <c r="P165" s="17">
        <v>0</v>
      </c>
      <c r="Q165" s="33">
        <f t="shared" si="24"/>
        <v>50.441095890410956</v>
      </c>
      <c r="R165" s="26">
        <f t="shared" si="25"/>
        <v>0</v>
      </c>
      <c r="S165" s="26">
        <f t="shared" si="26"/>
        <v>0</v>
      </c>
      <c r="T165" s="26">
        <f t="shared" si="27"/>
        <v>30</v>
      </c>
      <c r="U165" s="26">
        <f t="shared" si="28"/>
        <v>0</v>
      </c>
      <c r="V165" s="26">
        <f t="shared" si="29"/>
        <v>0</v>
      </c>
      <c r="W165" s="26">
        <f t="shared" si="30"/>
        <v>0</v>
      </c>
      <c r="X165" s="26">
        <f t="shared" si="31"/>
        <v>0</v>
      </c>
      <c r="Y165" s="26">
        <f t="shared" si="32"/>
        <v>20</v>
      </c>
      <c r="Z165" s="19">
        <f t="shared" si="33"/>
        <v>50</v>
      </c>
      <c r="AA165" s="41">
        <f t="shared" si="35"/>
        <v>147</v>
      </c>
    </row>
    <row r="166" spans="1:27" ht="19.899999999999999" customHeight="1" x14ac:dyDescent="0.3">
      <c r="A166" s="30">
        <v>293</v>
      </c>
      <c r="B166" s="30" t="s">
        <v>675</v>
      </c>
      <c r="C166" s="30" t="s">
        <v>675</v>
      </c>
      <c r="D166" s="30" t="s">
        <v>675</v>
      </c>
      <c r="E166" s="30" t="s">
        <v>385</v>
      </c>
      <c r="F166" s="31">
        <v>30571</v>
      </c>
      <c r="G166" s="32">
        <v>1</v>
      </c>
      <c r="H166" s="16"/>
      <c r="I166" s="32">
        <v>2</v>
      </c>
      <c r="J166" s="17">
        <v>0</v>
      </c>
      <c r="K166" s="17">
        <v>0</v>
      </c>
      <c r="L166" s="17">
        <v>4</v>
      </c>
      <c r="M166" s="17">
        <v>0</v>
      </c>
      <c r="N166" s="17">
        <v>2</v>
      </c>
      <c r="O166" s="20">
        <v>0</v>
      </c>
      <c r="P166" s="17">
        <v>0</v>
      </c>
      <c r="Q166" s="33">
        <f t="shared" si="24"/>
        <v>36.983561643835614</v>
      </c>
      <c r="R166" s="26">
        <f t="shared" si="25"/>
        <v>0</v>
      </c>
      <c r="S166" s="26">
        <f t="shared" si="26"/>
        <v>0</v>
      </c>
      <c r="T166" s="26">
        <f t="shared" si="27"/>
        <v>30</v>
      </c>
      <c r="U166" s="26">
        <f t="shared" si="28"/>
        <v>0</v>
      </c>
      <c r="V166" s="26">
        <f t="shared" si="29"/>
        <v>10</v>
      </c>
      <c r="W166" s="26">
        <f t="shared" si="30"/>
        <v>0</v>
      </c>
      <c r="X166" s="26">
        <f t="shared" si="31"/>
        <v>0</v>
      </c>
      <c r="Y166" s="26">
        <f t="shared" si="32"/>
        <v>10</v>
      </c>
      <c r="Z166" s="19">
        <f t="shared" si="33"/>
        <v>50</v>
      </c>
      <c r="AA166" s="41">
        <f t="shared" si="35"/>
        <v>148</v>
      </c>
    </row>
    <row r="167" spans="1:27" ht="19.899999999999999" customHeight="1" x14ac:dyDescent="0.3">
      <c r="A167" s="30">
        <v>297</v>
      </c>
      <c r="B167" s="30" t="s">
        <v>675</v>
      </c>
      <c r="C167" s="30" t="s">
        <v>675</v>
      </c>
      <c r="D167" s="30" t="s">
        <v>675</v>
      </c>
      <c r="E167" s="30" t="s">
        <v>390</v>
      </c>
      <c r="F167" s="31">
        <v>28433</v>
      </c>
      <c r="G167" s="32">
        <v>2</v>
      </c>
      <c r="H167" s="16"/>
      <c r="I167" s="32">
        <v>1</v>
      </c>
      <c r="J167" s="37">
        <v>0</v>
      </c>
      <c r="K167" s="17">
        <v>0</v>
      </c>
      <c r="L167" s="17">
        <v>0</v>
      </c>
      <c r="M167" s="17">
        <v>3</v>
      </c>
      <c r="N167" s="17">
        <v>1</v>
      </c>
      <c r="O167" s="20">
        <v>2</v>
      </c>
      <c r="P167" s="17">
        <v>0</v>
      </c>
      <c r="Q167" s="33">
        <f t="shared" si="24"/>
        <v>42.841095890410962</v>
      </c>
      <c r="R167" s="26">
        <f t="shared" si="25"/>
        <v>0</v>
      </c>
      <c r="S167" s="26">
        <f t="shared" si="26"/>
        <v>0</v>
      </c>
      <c r="T167" s="26">
        <f t="shared" si="27"/>
        <v>0</v>
      </c>
      <c r="U167" s="26">
        <f t="shared" si="28"/>
        <v>15</v>
      </c>
      <c r="V167" s="26">
        <f t="shared" si="29"/>
        <v>5</v>
      </c>
      <c r="W167" s="26">
        <f t="shared" si="30"/>
        <v>20</v>
      </c>
      <c r="X167" s="26">
        <f t="shared" si="31"/>
        <v>0</v>
      </c>
      <c r="Y167" s="26">
        <f t="shared" si="32"/>
        <v>10</v>
      </c>
      <c r="Z167" s="19">
        <f t="shared" si="33"/>
        <v>50</v>
      </c>
      <c r="AA167" s="41">
        <f t="shared" si="35"/>
        <v>149</v>
      </c>
    </row>
    <row r="168" spans="1:27" ht="19.899999999999999" customHeight="1" x14ac:dyDescent="0.3">
      <c r="A168" s="30">
        <v>305</v>
      </c>
      <c r="B168" s="30" t="s">
        <v>675</v>
      </c>
      <c r="C168" s="30" t="s">
        <v>675</v>
      </c>
      <c r="D168" s="30" t="s">
        <v>675</v>
      </c>
      <c r="E168" s="30" t="s">
        <v>401</v>
      </c>
      <c r="F168" s="31">
        <v>32708</v>
      </c>
      <c r="G168" s="32">
        <v>2</v>
      </c>
      <c r="H168" s="16"/>
      <c r="I168" s="32">
        <v>1</v>
      </c>
      <c r="J168" s="17">
        <v>0</v>
      </c>
      <c r="K168" s="17">
        <v>0</v>
      </c>
      <c r="L168" s="17">
        <v>4</v>
      </c>
      <c r="M168" s="17">
        <v>0</v>
      </c>
      <c r="N168" s="17">
        <v>2</v>
      </c>
      <c r="O168" s="20">
        <v>0</v>
      </c>
      <c r="P168" s="17">
        <v>0</v>
      </c>
      <c r="Q168" s="33">
        <f t="shared" si="24"/>
        <v>31.12876712328767</v>
      </c>
      <c r="R168" s="26">
        <f t="shared" si="25"/>
        <v>0</v>
      </c>
      <c r="S168" s="26">
        <f t="shared" si="26"/>
        <v>0</v>
      </c>
      <c r="T168" s="26">
        <f t="shared" si="27"/>
        <v>30</v>
      </c>
      <c r="U168" s="26">
        <f t="shared" si="28"/>
        <v>0</v>
      </c>
      <c r="V168" s="26">
        <f t="shared" si="29"/>
        <v>10</v>
      </c>
      <c r="W168" s="26">
        <f t="shared" si="30"/>
        <v>0</v>
      </c>
      <c r="X168" s="26">
        <f t="shared" si="31"/>
        <v>0</v>
      </c>
      <c r="Y168" s="26">
        <f t="shared" si="32"/>
        <v>10</v>
      </c>
      <c r="Z168" s="19">
        <f t="shared" si="33"/>
        <v>50</v>
      </c>
      <c r="AA168" s="41">
        <f t="shared" si="35"/>
        <v>150</v>
      </c>
    </row>
    <row r="169" spans="1:27" ht="19.899999999999999" customHeight="1" x14ac:dyDescent="0.3">
      <c r="A169" s="30">
        <v>354</v>
      </c>
      <c r="B169" s="30" t="s">
        <v>675</v>
      </c>
      <c r="C169" s="30" t="s">
        <v>675</v>
      </c>
      <c r="D169" s="30" t="s">
        <v>675</v>
      </c>
      <c r="E169" s="30" t="s">
        <v>454</v>
      </c>
      <c r="F169" s="31">
        <v>31345</v>
      </c>
      <c r="G169" s="32">
        <v>2</v>
      </c>
      <c r="H169" s="16"/>
      <c r="I169" s="32">
        <v>1</v>
      </c>
      <c r="J169" s="17">
        <v>0</v>
      </c>
      <c r="K169" s="17">
        <v>0</v>
      </c>
      <c r="L169" s="17">
        <v>4</v>
      </c>
      <c r="M169" s="17">
        <v>0</v>
      </c>
      <c r="N169" s="17">
        <v>2</v>
      </c>
      <c r="O169" s="20">
        <v>0</v>
      </c>
      <c r="P169" s="17">
        <v>0</v>
      </c>
      <c r="Q169" s="33">
        <f t="shared" si="24"/>
        <v>34.863013698630134</v>
      </c>
      <c r="R169" s="26">
        <f t="shared" si="25"/>
        <v>0</v>
      </c>
      <c r="S169" s="26">
        <f t="shared" si="26"/>
        <v>0</v>
      </c>
      <c r="T169" s="26">
        <f t="shared" si="27"/>
        <v>30</v>
      </c>
      <c r="U169" s="26">
        <f t="shared" si="28"/>
        <v>0</v>
      </c>
      <c r="V169" s="26">
        <f t="shared" si="29"/>
        <v>10</v>
      </c>
      <c r="W169" s="26">
        <f t="shared" si="30"/>
        <v>0</v>
      </c>
      <c r="X169" s="26">
        <f t="shared" si="31"/>
        <v>0</v>
      </c>
      <c r="Y169" s="26">
        <f t="shared" si="32"/>
        <v>10</v>
      </c>
      <c r="Z169" s="19">
        <f t="shared" si="33"/>
        <v>50</v>
      </c>
      <c r="AA169" s="41">
        <f t="shared" si="35"/>
        <v>151</v>
      </c>
    </row>
    <row r="170" spans="1:27" ht="19.899999999999999" customHeight="1" x14ac:dyDescent="0.3">
      <c r="A170" s="30">
        <v>358</v>
      </c>
      <c r="B170" s="30" t="s">
        <v>675</v>
      </c>
      <c r="C170" s="30" t="s">
        <v>675</v>
      </c>
      <c r="D170" s="30" t="s">
        <v>675</v>
      </c>
      <c r="E170" s="30" t="s">
        <v>458</v>
      </c>
      <c r="F170" s="31">
        <v>28645</v>
      </c>
      <c r="G170" s="32">
        <v>1</v>
      </c>
      <c r="H170" s="16"/>
      <c r="I170" s="32">
        <v>2</v>
      </c>
      <c r="J170" s="37">
        <v>0</v>
      </c>
      <c r="K170" s="17">
        <v>0</v>
      </c>
      <c r="L170" s="17">
        <v>4</v>
      </c>
      <c r="M170" s="17">
        <v>0</v>
      </c>
      <c r="N170" s="17">
        <v>2</v>
      </c>
      <c r="O170" s="20">
        <v>0</v>
      </c>
      <c r="P170" s="17">
        <v>0</v>
      </c>
      <c r="Q170" s="33">
        <f t="shared" si="24"/>
        <v>42.260273972602739</v>
      </c>
      <c r="R170" s="26">
        <f t="shared" si="25"/>
        <v>0</v>
      </c>
      <c r="S170" s="26">
        <f t="shared" si="26"/>
        <v>0</v>
      </c>
      <c r="T170" s="26">
        <f t="shared" si="27"/>
        <v>30</v>
      </c>
      <c r="U170" s="26">
        <f t="shared" si="28"/>
        <v>0</v>
      </c>
      <c r="V170" s="26">
        <f t="shared" si="29"/>
        <v>10</v>
      </c>
      <c r="W170" s="26">
        <f t="shared" si="30"/>
        <v>0</v>
      </c>
      <c r="X170" s="26">
        <f t="shared" si="31"/>
        <v>0</v>
      </c>
      <c r="Y170" s="26">
        <f t="shared" si="32"/>
        <v>10</v>
      </c>
      <c r="Z170" s="19">
        <f t="shared" si="33"/>
        <v>50</v>
      </c>
      <c r="AA170" s="41">
        <f t="shared" si="35"/>
        <v>152</v>
      </c>
    </row>
    <row r="171" spans="1:27" ht="19.899999999999999" customHeight="1" x14ac:dyDescent="0.3">
      <c r="A171" s="30">
        <v>395</v>
      </c>
      <c r="B171" s="30" t="s">
        <v>675</v>
      </c>
      <c r="C171" s="30" t="s">
        <v>675</v>
      </c>
      <c r="D171" s="30" t="s">
        <v>675</v>
      </c>
      <c r="E171" s="30" t="s">
        <v>496</v>
      </c>
      <c r="F171" s="31">
        <v>26432</v>
      </c>
      <c r="G171" s="32">
        <v>1</v>
      </c>
      <c r="H171" s="16"/>
      <c r="I171" s="32">
        <v>2</v>
      </c>
      <c r="J171" s="17">
        <v>0</v>
      </c>
      <c r="K171" s="17">
        <v>0</v>
      </c>
      <c r="L171" s="17">
        <v>3</v>
      </c>
      <c r="M171" s="17">
        <v>0</v>
      </c>
      <c r="N171" s="17">
        <v>3</v>
      </c>
      <c r="O171" s="20">
        <v>0</v>
      </c>
      <c r="P171" s="17">
        <v>0</v>
      </c>
      <c r="Q171" s="33">
        <f t="shared" si="24"/>
        <v>48.323287671232876</v>
      </c>
      <c r="R171" s="26">
        <f t="shared" si="25"/>
        <v>0</v>
      </c>
      <c r="S171" s="26">
        <f t="shared" si="26"/>
        <v>0</v>
      </c>
      <c r="T171" s="26">
        <f t="shared" si="27"/>
        <v>20</v>
      </c>
      <c r="U171" s="26">
        <f t="shared" si="28"/>
        <v>0</v>
      </c>
      <c r="V171" s="26">
        <f t="shared" si="29"/>
        <v>20</v>
      </c>
      <c r="W171" s="26">
        <f t="shared" si="30"/>
        <v>0</v>
      </c>
      <c r="X171" s="26">
        <f t="shared" si="31"/>
        <v>0</v>
      </c>
      <c r="Y171" s="26">
        <f t="shared" si="32"/>
        <v>10</v>
      </c>
      <c r="Z171" s="19">
        <f t="shared" si="33"/>
        <v>50</v>
      </c>
      <c r="AA171" s="41">
        <f t="shared" si="35"/>
        <v>153</v>
      </c>
    </row>
    <row r="172" spans="1:27" ht="19.899999999999999" customHeight="1" x14ac:dyDescent="0.3">
      <c r="A172" s="30">
        <v>422</v>
      </c>
      <c r="B172" s="30" t="s">
        <v>675</v>
      </c>
      <c r="C172" s="30" t="s">
        <v>675</v>
      </c>
      <c r="D172" s="30" t="s">
        <v>675</v>
      </c>
      <c r="E172" s="30" t="s">
        <v>528</v>
      </c>
      <c r="F172" s="31">
        <v>28282</v>
      </c>
      <c r="G172" s="32">
        <v>2</v>
      </c>
      <c r="H172" s="16"/>
      <c r="I172" s="32">
        <v>1</v>
      </c>
      <c r="J172" s="17">
        <v>0</v>
      </c>
      <c r="K172" s="17">
        <v>0</v>
      </c>
      <c r="L172" s="17">
        <v>4</v>
      </c>
      <c r="M172" s="17">
        <v>0</v>
      </c>
      <c r="N172" s="17">
        <v>2</v>
      </c>
      <c r="O172" s="20">
        <v>0</v>
      </c>
      <c r="P172" s="17">
        <v>0</v>
      </c>
      <c r="Q172" s="33">
        <f t="shared" si="24"/>
        <v>43.254794520547946</v>
      </c>
      <c r="R172" s="26">
        <f t="shared" si="25"/>
        <v>0</v>
      </c>
      <c r="S172" s="26">
        <f t="shared" si="26"/>
        <v>0</v>
      </c>
      <c r="T172" s="26">
        <f t="shared" si="27"/>
        <v>30</v>
      </c>
      <c r="U172" s="26">
        <f t="shared" si="28"/>
        <v>0</v>
      </c>
      <c r="V172" s="26">
        <f t="shared" si="29"/>
        <v>10</v>
      </c>
      <c r="W172" s="26">
        <f t="shared" si="30"/>
        <v>0</v>
      </c>
      <c r="X172" s="26">
        <f t="shared" si="31"/>
        <v>0</v>
      </c>
      <c r="Y172" s="26">
        <f t="shared" si="32"/>
        <v>10</v>
      </c>
      <c r="Z172" s="19">
        <f t="shared" si="33"/>
        <v>50</v>
      </c>
      <c r="AA172" s="41">
        <f t="shared" si="35"/>
        <v>154</v>
      </c>
    </row>
    <row r="173" spans="1:27" ht="19.899999999999999" customHeight="1" x14ac:dyDescent="0.3">
      <c r="A173" s="30">
        <v>537</v>
      </c>
      <c r="B173" s="30" t="s">
        <v>675</v>
      </c>
      <c r="C173" s="30" t="s">
        <v>675</v>
      </c>
      <c r="D173" s="30" t="s">
        <v>675</v>
      </c>
      <c r="E173" s="30" t="s">
        <v>653</v>
      </c>
      <c r="F173" s="31">
        <v>25783</v>
      </c>
      <c r="G173" s="32">
        <v>1</v>
      </c>
      <c r="H173" s="16"/>
      <c r="I173" s="32">
        <v>2</v>
      </c>
      <c r="J173" s="17">
        <v>0</v>
      </c>
      <c r="K173" s="17">
        <v>0</v>
      </c>
      <c r="L173" s="17">
        <v>4</v>
      </c>
      <c r="M173" s="17">
        <v>0</v>
      </c>
      <c r="N173" s="17">
        <v>0</v>
      </c>
      <c r="O173" s="20">
        <v>0</v>
      </c>
      <c r="P173" s="17">
        <v>0</v>
      </c>
      <c r="Q173" s="33">
        <f t="shared" si="24"/>
        <v>50.101369863013701</v>
      </c>
      <c r="R173" s="26">
        <f t="shared" si="25"/>
        <v>0</v>
      </c>
      <c r="S173" s="26">
        <f t="shared" si="26"/>
        <v>0</v>
      </c>
      <c r="T173" s="26">
        <f t="shared" si="27"/>
        <v>30</v>
      </c>
      <c r="U173" s="26">
        <f t="shared" si="28"/>
        <v>0</v>
      </c>
      <c r="V173" s="26">
        <f t="shared" si="29"/>
        <v>0</v>
      </c>
      <c r="W173" s="26">
        <f t="shared" si="30"/>
        <v>0</v>
      </c>
      <c r="X173" s="26">
        <f t="shared" si="31"/>
        <v>0</v>
      </c>
      <c r="Y173" s="26">
        <f t="shared" si="32"/>
        <v>20</v>
      </c>
      <c r="Z173" s="19">
        <f t="shared" si="33"/>
        <v>50</v>
      </c>
      <c r="AA173" s="41">
        <f t="shared" si="35"/>
        <v>155</v>
      </c>
    </row>
    <row r="174" spans="1:27" ht="19.899999999999999" customHeight="1" x14ac:dyDescent="0.3">
      <c r="A174" s="30">
        <v>44</v>
      </c>
      <c r="B174" s="30" t="s">
        <v>675</v>
      </c>
      <c r="C174" s="30" t="s">
        <v>675</v>
      </c>
      <c r="D174" s="30" t="s">
        <v>675</v>
      </c>
      <c r="E174" s="30" t="s">
        <v>117</v>
      </c>
      <c r="F174" s="31">
        <v>31621</v>
      </c>
      <c r="G174" s="32">
        <v>2</v>
      </c>
      <c r="H174" s="11"/>
      <c r="I174" s="32">
        <v>1</v>
      </c>
      <c r="J174" s="37">
        <v>0</v>
      </c>
      <c r="K174" s="17">
        <v>0</v>
      </c>
      <c r="L174" s="17">
        <v>0</v>
      </c>
      <c r="M174" s="17">
        <v>3</v>
      </c>
      <c r="N174" s="17">
        <v>3</v>
      </c>
      <c r="O174" s="20">
        <v>0</v>
      </c>
      <c r="P174" s="17">
        <v>0</v>
      </c>
      <c r="Q174" s="33">
        <f t="shared" si="24"/>
        <v>34.106849315068494</v>
      </c>
      <c r="R174" s="26">
        <f t="shared" si="25"/>
        <v>0</v>
      </c>
      <c r="S174" s="26">
        <f t="shared" si="26"/>
        <v>0</v>
      </c>
      <c r="T174" s="26">
        <f t="shared" si="27"/>
        <v>0</v>
      </c>
      <c r="U174" s="26">
        <f t="shared" si="28"/>
        <v>15</v>
      </c>
      <c r="V174" s="26">
        <f t="shared" si="29"/>
        <v>20</v>
      </c>
      <c r="W174" s="26">
        <f t="shared" si="30"/>
        <v>0</v>
      </c>
      <c r="X174" s="26">
        <f t="shared" si="31"/>
        <v>0</v>
      </c>
      <c r="Y174" s="26">
        <f t="shared" si="32"/>
        <v>10</v>
      </c>
      <c r="Z174" s="19">
        <f t="shared" si="33"/>
        <v>45</v>
      </c>
      <c r="AA174" s="41">
        <f t="shared" si="35"/>
        <v>156</v>
      </c>
    </row>
    <row r="175" spans="1:27" ht="19.899999999999999" customHeight="1" x14ac:dyDescent="0.3">
      <c r="A175" s="30">
        <v>53</v>
      </c>
      <c r="B175" s="30" t="s">
        <v>675</v>
      </c>
      <c r="C175" s="30" t="s">
        <v>675</v>
      </c>
      <c r="D175" s="30" t="s">
        <v>675</v>
      </c>
      <c r="E175" s="30" t="s">
        <v>126</v>
      </c>
      <c r="F175" s="31">
        <v>25570</v>
      </c>
      <c r="G175" s="32">
        <v>1</v>
      </c>
      <c r="H175" s="11"/>
      <c r="I175" s="32"/>
      <c r="J175" s="37">
        <v>0</v>
      </c>
      <c r="K175" s="17">
        <v>0</v>
      </c>
      <c r="L175" s="17">
        <v>0</v>
      </c>
      <c r="M175" s="17">
        <v>3</v>
      </c>
      <c r="N175" s="17">
        <v>2</v>
      </c>
      <c r="O175" s="20">
        <v>0</v>
      </c>
      <c r="P175" s="17">
        <v>0</v>
      </c>
      <c r="Q175" s="33">
        <f t="shared" si="24"/>
        <v>50.684931506849317</v>
      </c>
      <c r="R175" s="26">
        <f t="shared" si="25"/>
        <v>0</v>
      </c>
      <c r="S175" s="26">
        <f t="shared" si="26"/>
        <v>0</v>
      </c>
      <c r="T175" s="26">
        <f t="shared" si="27"/>
        <v>0</v>
      </c>
      <c r="U175" s="26">
        <f t="shared" si="28"/>
        <v>15</v>
      </c>
      <c r="V175" s="26">
        <f t="shared" si="29"/>
        <v>10</v>
      </c>
      <c r="W175" s="26">
        <f t="shared" si="30"/>
        <v>0</v>
      </c>
      <c r="X175" s="26">
        <f t="shared" si="31"/>
        <v>0</v>
      </c>
      <c r="Y175" s="26">
        <f t="shared" si="32"/>
        <v>20</v>
      </c>
      <c r="Z175" s="19">
        <f t="shared" si="33"/>
        <v>45</v>
      </c>
      <c r="AA175" s="41">
        <f t="shared" si="35"/>
        <v>157</v>
      </c>
    </row>
    <row r="176" spans="1:27" ht="19.899999999999999" customHeight="1" x14ac:dyDescent="0.3">
      <c r="A176" s="30">
        <v>69</v>
      </c>
      <c r="B176" s="30" t="s">
        <v>675</v>
      </c>
      <c r="C176" s="30" t="s">
        <v>675</v>
      </c>
      <c r="D176" s="30" t="s">
        <v>675</v>
      </c>
      <c r="E176" s="30" t="s">
        <v>148</v>
      </c>
      <c r="F176" s="31">
        <v>31435</v>
      </c>
      <c r="G176" s="32">
        <v>2</v>
      </c>
      <c r="H176" s="16"/>
      <c r="I176" s="32">
        <v>1</v>
      </c>
      <c r="J176" s="17">
        <v>0</v>
      </c>
      <c r="K176" s="17">
        <v>0</v>
      </c>
      <c r="L176" s="17">
        <v>0</v>
      </c>
      <c r="M176" s="17">
        <v>3</v>
      </c>
      <c r="N176" s="17">
        <v>3</v>
      </c>
      <c r="O176" s="20">
        <v>0</v>
      </c>
      <c r="P176" s="17">
        <v>0</v>
      </c>
      <c r="Q176" s="33">
        <f t="shared" si="24"/>
        <v>34.61643835616438</v>
      </c>
      <c r="R176" s="26">
        <f t="shared" si="25"/>
        <v>0</v>
      </c>
      <c r="S176" s="26">
        <f t="shared" si="26"/>
        <v>0</v>
      </c>
      <c r="T176" s="26">
        <f t="shared" si="27"/>
        <v>0</v>
      </c>
      <c r="U176" s="26">
        <f t="shared" si="28"/>
        <v>15</v>
      </c>
      <c r="V176" s="26">
        <f t="shared" si="29"/>
        <v>20</v>
      </c>
      <c r="W176" s="26">
        <f t="shared" si="30"/>
        <v>0</v>
      </c>
      <c r="X176" s="26">
        <f t="shared" si="31"/>
        <v>0</v>
      </c>
      <c r="Y176" s="26">
        <f t="shared" si="32"/>
        <v>10</v>
      </c>
      <c r="Z176" s="19">
        <f t="shared" si="33"/>
        <v>45</v>
      </c>
      <c r="AA176" s="41">
        <f t="shared" si="35"/>
        <v>158</v>
      </c>
    </row>
    <row r="177" spans="1:27" ht="19.899999999999999" customHeight="1" x14ac:dyDescent="0.3">
      <c r="A177" s="30">
        <v>85</v>
      </c>
      <c r="B177" s="30" t="s">
        <v>675</v>
      </c>
      <c r="C177" s="30" t="s">
        <v>675</v>
      </c>
      <c r="D177" s="30" t="s">
        <v>675</v>
      </c>
      <c r="E177" s="30" t="s">
        <v>168</v>
      </c>
      <c r="F177" s="31">
        <v>28505</v>
      </c>
      <c r="G177" s="32">
        <v>1</v>
      </c>
      <c r="H177" s="16"/>
      <c r="I177" s="32">
        <v>2</v>
      </c>
      <c r="J177" s="17">
        <v>0</v>
      </c>
      <c r="K177" s="17">
        <v>0</v>
      </c>
      <c r="L177" s="17">
        <v>0</v>
      </c>
      <c r="M177" s="17">
        <v>3</v>
      </c>
      <c r="N177" s="17">
        <v>3</v>
      </c>
      <c r="O177" s="20">
        <v>0</v>
      </c>
      <c r="P177" s="17">
        <v>0</v>
      </c>
      <c r="Q177" s="33">
        <f t="shared" si="24"/>
        <v>42.643835616438359</v>
      </c>
      <c r="R177" s="26">
        <f t="shared" si="25"/>
        <v>0</v>
      </c>
      <c r="S177" s="26">
        <f t="shared" si="26"/>
        <v>0</v>
      </c>
      <c r="T177" s="26">
        <f t="shared" si="27"/>
        <v>0</v>
      </c>
      <c r="U177" s="26">
        <f t="shared" si="28"/>
        <v>15</v>
      </c>
      <c r="V177" s="26">
        <f t="shared" si="29"/>
        <v>20</v>
      </c>
      <c r="W177" s="26">
        <f t="shared" si="30"/>
        <v>0</v>
      </c>
      <c r="X177" s="26">
        <f t="shared" si="31"/>
        <v>0</v>
      </c>
      <c r="Y177" s="26">
        <f t="shared" si="32"/>
        <v>10</v>
      </c>
      <c r="Z177" s="19">
        <f t="shared" si="33"/>
        <v>45</v>
      </c>
      <c r="AA177" s="41">
        <f t="shared" si="35"/>
        <v>159</v>
      </c>
    </row>
    <row r="178" spans="1:27" ht="19.899999999999999" customHeight="1" x14ac:dyDescent="0.3">
      <c r="A178" s="30">
        <v>139</v>
      </c>
      <c r="B178" s="30" t="s">
        <v>675</v>
      </c>
      <c r="C178" s="30" t="s">
        <v>675</v>
      </c>
      <c r="D178" s="30" t="s">
        <v>675</v>
      </c>
      <c r="E178" s="30" t="s">
        <v>226</v>
      </c>
      <c r="F178" s="31">
        <v>27518</v>
      </c>
      <c r="G178" s="32">
        <v>2</v>
      </c>
      <c r="H178" s="16"/>
      <c r="I178" s="32">
        <v>1</v>
      </c>
      <c r="J178" s="17">
        <v>0</v>
      </c>
      <c r="K178" s="17">
        <v>0</v>
      </c>
      <c r="L178" s="17">
        <v>0</v>
      </c>
      <c r="M178" s="17">
        <v>3</v>
      </c>
      <c r="N178" s="17">
        <v>1</v>
      </c>
      <c r="O178" s="20">
        <v>0</v>
      </c>
      <c r="P178" s="17">
        <v>67</v>
      </c>
      <c r="Q178" s="33">
        <f t="shared" si="24"/>
        <v>45.347945205479455</v>
      </c>
      <c r="R178" s="26">
        <f t="shared" si="25"/>
        <v>0</v>
      </c>
      <c r="S178" s="26">
        <f t="shared" si="26"/>
        <v>0</v>
      </c>
      <c r="T178" s="26">
        <f t="shared" si="27"/>
        <v>0</v>
      </c>
      <c r="U178" s="26">
        <f t="shared" si="28"/>
        <v>15</v>
      </c>
      <c r="V178" s="26">
        <f t="shared" si="29"/>
        <v>5</v>
      </c>
      <c r="W178" s="26">
        <f t="shared" si="30"/>
        <v>0</v>
      </c>
      <c r="X178" s="26">
        <f t="shared" si="31"/>
        <v>15</v>
      </c>
      <c r="Y178" s="26">
        <f t="shared" si="32"/>
        <v>10</v>
      </c>
      <c r="Z178" s="19">
        <f t="shared" si="33"/>
        <v>45</v>
      </c>
      <c r="AA178" s="41">
        <f t="shared" si="35"/>
        <v>160</v>
      </c>
    </row>
    <row r="179" spans="1:27" ht="19.899999999999999" customHeight="1" x14ac:dyDescent="0.3">
      <c r="A179" s="30">
        <v>148</v>
      </c>
      <c r="B179" s="30" t="s">
        <v>675</v>
      </c>
      <c r="C179" s="30" t="s">
        <v>675</v>
      </c>
      <c r="D179" s="30" t="s">
        <v>675</v>
      </c>
      <c r="E179" s="30" t="s">
        <v>236</v>
      </c>
      <c r="F179" s="31">
        <v>28120</v>
      </c>
      <c r="G179" s="32">
        <v>2</v>
      </c>
      <c r="H179" s="16"/>
      <c r="I179" s="32">
        <v>1</v>
      </c>
      <c r="J179" s="17">
        <v>0</v>
      </c>
      <c r="K179" s="17">
        <v>0</v>
      </c>
      <c r="L179" s="17">
        <v>4</v>
      </c>
      <c r="M179" s="17">
        <v>0</v>
      </c>
      <c r="N179" s="17">
        <v>1</v>
      </c>
      <c r="O179" s="20">
        <v>0</v>
      </c>
      <c r="P179" s="17">
        <v>0</v>
      </c>
      <c r="Q179" s="33">
        <f t="shared" si="24"/>
        <v>43.698630136986303</v>
      </c>
      <c r="R179" s="26">
        <f t="shared" si="25"/>
        <v>0</v>
      </c>
      <c r="S179" s="26">
        <f t="shared" si="26"/>
        <v>0</v>
      </c>
      <c r="T179" s="26">
        <f t="shared" si="27"/>
        <v>30</v>
      </c>
      <c r="U179" s="26">
        <f t="shared" si="28"/>
        <v>0</v>
      </c>
      <c r="V179" s="26">
        <f t="shared" si="29"/>
        <v>5</v>
      </c>
      <c r="W179" s="26">
        <f t="shared" si="30"/>
        <v>0</v>
      </c>
      <c r="X179" s="26">
        <f t="shared" si="31"/>
        <v>0</v>
      </c>
      <c r="Y179" s="26">
        <f t="shared" si="32"/>
        <v>10</v>
      </c>
      <c r="Z179" s="19">
        <f t="shared" si="33"/>
        <v>45</v>
      </c>
      <c r="AA179" s="41">
        <f t="shared" si="35"/>
        <v>161</v>
      </c>
    </row>
    <row r="180" spans="1:27" ht="19.899999999999999" customHeight="1" x14ac:dyDescent="0.3">
      <c r="A180" s="30">
        <v>177</v>
      </c>
      <c r="B180" s="30" t="s">
        <v>675</v>
      </c>
      <c r="C180" s="30" t="s">
        <v>675</v>
      </c>
      <c r="D180" s="30" t="s">
        <v>675</v>
      </c>
      <c r="E180" s="30" t="s">
        <v>268</v>
      </c>
      <c r="F180" s="31">
        <v>29080</v>
      </c>
      <c r="G180" s="32">
        <v>1</v>
      </c>
      <c r="H180" s="16"/>
      <c r="I180" s="32"/>
      <c r="J180" s="37">
        <v>0</v>
      </c>
      <c r="K180" s="17">
        <v>0</v>
      </c>
      <c r="L180" s="17">
        <v>0</v>
      </c>
      <c r="M180" s="17">
        <v>3</v>
      </c>
      <c r="N180" s="17">
        <v>3</v>
      </c>
      <c r="O180" s="20">
        <v>0</v>
      </c>
      <c r="P180" s="17">
        <v>0</v>
      </c>
      <c r="Q180" s="33">
        <f t="shared" si="24"/>
        <v>41.06849315068493</v>
      </c>
      <c r="R180" s="26">
        <f t="shared" si="25"/>
        <v>0</v>
      </c>
      <c r="S180" s="26">
        <f t="shared" si="26"/>
        <v>0</v>
      </c>
      <c r="T180" s="26">
        <f t="shared" si="27"/>
        <v>0</v>
      </c>
      <c r="U180" s="26">
        <f t="shared" si="28"/>
        <v>15</v>
      </c>
      <c r="V180" s="26">
        <f t="shared" si="29"/>
        <v>20</v>
      </c>
      <c r="W180" s="26">
        <f t="shared" si="30"/>
        <v>0</v>
      </c>
      <c r="X180" s="26">
        <f t="shared" si="31"/>
        <v>0</v>
      </c>
      <c r="Y180" s="26">
        <f t="shared" si="32"/>
        <v>10</v>
      </c>
      <c r="Z180" s="19">
        <f t="shared" si="33"/>
        <v>45</v>
      </c>
      <c r="AA180" s="41">
        <f t="shared" si="35"/>
        <v>162</v>
      </c>
    </row>
    <row r="181" spans="1:27" ht="19.899999999999999" customHeight="1" x14ac:dyDescent="0.3">
      <c r="A181" s="30">
        <v>223</v>
      </c>
      <c r="B181" s="30" t="s">
        <v>675</v>
      </c>
      <c r="C181" s="30" t="s">
        <v>675</v>
      </c>
      <c r="D181" s="30" t="s">
        <v>675</v>
      </c>
      <c r="E181" s="30" t="s">
        <v>313</v>
      </c>
      <c r="F181" s="31">
        <v>27456</v>
      </c>
      <c r="G181" s="32">
        <v>1</v>
      </c>
      <c r="H181" s="16"/>
      <c r="I181" s="32"/>
      <c r="J181" s="17">
        <v>0</v>
      </c>
      <c r="K181" s="17">
        <v>0</v>
      </c>
      <c r="L181" s="17">
        <v>0</v>
      </c>
      <c r="M181" s="17">
        <v>3</v>
      </c>
      <c r="N181" s="17">
        <v>3</v>
      </c>
      <c r="O181" s="20">
        <v>0</v>
      </c>
      <c r="P181" s="17">
        <v>0</v>
      </c>
      <c r="Q181" s="33">
        <f t="shared" si="24"/>
        <v>45.517808219178079</v>
      </c>
      <c r="R181" s="26">
        <f t="shared" si="25"/>
        <v>0</v>
      </c>
      <c r="S181" s="26">
        <f t="shared" si="26"/>
        <v>0</v>
      </c>
      <c r="T181" s="26">
        <f t="shared" si="27"/>
        <v>0</v>
      </c>
      <c r="U181" s="26">
        <f t="shared" si="28"/>
        <v>15</v>
      </c>
      <c r="V181" s="26">
        <f t="shared" si="29"/>
        <v>20</v>
      </c>
      <c r="W181" s="26">
        <f t="shared" si="30"/>
        <v>0</v>
      </c>
      <c r="X181" s="26">
        <f t="shared" si="31"/>
        <v>0</v>
      </c>
      <c r="Y181" s="26">
        <f t="shared" si="32"/>
        <v>10</v>
      </c>
      <c r="Z181" s="19">
        <f t="shared" si="33"/>
        <v>45</v>
      </c>
      <c r="AA181" s="41">
        <f t="shared" si="35"/>
        <v>163</v>
      </c>
    </row>
    <row r="182" spans="1:27" ht="19.899999999999999" customHeight="1" x14ac:dyDescent="0.3">
      <c r="A182" s="30">
        <v>225</v>
      </c>
      <c r="B182" s="30" t="s">
        <v>675</v>
      </c>
      <c r="C182" s="30" t="s">
        <v>675</v>
      </c>
      <c r="D182" s="30" t="s">
        <v>675</v>
      </c>
      <c r="E182" s="30" t="s">
        <v>315</v>
      </c>
      <c r="F182" s="31">
        <v>29696</v>
      </c>
      <c r="G182" s="32">
        <v>1</v>
      </c>
      <c r="H182" s="16"/>
      <c r="I182" s="32"/>
      <c r="J182" s="17">
        <v>0</v>
      </c>
      <c r="K182" s="17">
        <v>0</v>
      </c>
      <c r="L182" s="17">
        <v>4</v>
      </c>
      <c r="M182" s="17">
        <v>0</v>
      </c>
      <c r="N182" s="17">
        <v>1</v>
      </c>
      <c r="O182" s="20">
        <v>0</v>
      </c>
      <c r="P182" s="17">
        <v>0</v>
      </c>
      <c r="Q182" s="33">
        <f t="shared" si="24"/>
        <v>39.38082191780822</v>
      </c>
      <c r="R182" s="26">
        <f t="shared" si="25"/>
        <v>0</v>
      </c>
      <c r="S182" s="26">
        <f t="shared" si="26"/>
        <v>0</v>
      </c>
      <c r="T182" s="26">
        <f t="shared" si="27"/>
        <v>30</v>
      </c>
      <c r="U182" s="26">
        <f t="shared" si="28"/>
        <v>0</v>
      </c>
      <c r="V182" s="26">
        <f t="shared" si="29"/>
        <v>5</v>
      </c>
      <c r="W182" s="26">
        <f t="shared" si="30"/>
        <v>0</v>
      </c>
      <c r="X182" s="26">
        <f t="shared" si="31"/>
        <v>0</v>
      </c>
      <c r="Y182" s="26">
        <f t="shared" si="32"/>
        <v>10</v>
      </c>
      <c r="Z182" s="19">
        <f t="shared" si="33"/>
        <v>45</v>
      </c>
      <c r="AA182" s="41">
        <f t="shared" si="35"/>
        <v>164</v>
      </c>
    </row>
    <row r="183" spans="1:27" ht="19.899999999999999" customHeight="1" x14ac:dyDescent="0.3">
      <c r="A183" s="30">
        <v>234</v>
      </c>
      <c r="B183" s="30" t="s">
        <v>675</v>
      </c>
      <c r="C183" s="30" t="s">
        <v>675</v>
      </c>
      <c r="D183" s="30" t="s">
        <v>675</v>
      </c>
      <c r="E183" s="30" t="s">
        <v>324</v>
      </c>
      <c r="F183" s="31">
        <v>27411</v>
      </c>
      <c r="G183" s="32">
        <v>1</v>
      </c>
      <c r="H183" s="16"/>
      <c r="I183" s="32">
        <v>2</v>
      </c>
      <c r="J183" s="17">
        <v>0</v>
      </c>
      <c r="K183" s="17">
        <v>0</v>
      </c>
      <c r="L183" s="17">
        <v>4</v>
      </c>
      <c r="M183" s="17">
        <v>0</v>
      </c>
      <c r="N183" s="17">
        <v>1</v>
      </c>
      <c r="O183" s="20">
        <v>0</v>
      </c>
      <c r="P183" s="17">
        <v>0</v>
      </c>
      <c r="Q183" s="33">
        <f t="shared" si="24"/>
        <v>45.641095890410959</v>
      </c>
      <c r="R183" s="26">
        <f t="shared" si="25"/>
        <v>0</v>
      </c>
      <c r="S183" s="26">
        <f t="shared" si="26"/>
        <v>0</v>
      </c>
      <c r="T183" s="26">
        <f t="shared" si="27"/>
        <v>30</v>
      </c>
      <c r="U183" s="26">
        <f t="shared" si="28"/>
        <v>0</v>
      </c>
      <c r="V183" s="26">
        <f t="shared" si="29"/>
        <v>5</v>
      </c>
      <c r="W183" s="26">
        <f t="shared" si="30"/>
        <v>0</v>
      </c>
      <c r="X183" s="26">
        <f t="shared" si="31"/>
        <v>0</v>
      </c>
      <c r="Y183" s="26">
        <f t="shared" si="32"/>
        <v>10</v>
      </c>
      <c r="Z183" s="19">
        <f t="shared" si="33"/>
        <v>45</v>
      </c>
      <c r="AA183" s="41">
        <f t="shared" si="35"/>
        <v>165</v>
      </c>
    </row>
    <row r="184" spans="1:27" ht="19.899999999999999" customHeight="1" x14ac:dyDescent="0.3">
      <c r="A184" s="30">
        <v>243</v>
      </c>
      <c r="B184" s="30" t="s">
        <v>675</v>
      </c>
      <c r="C184" s="30" t="s">
        <v>675</v>
      </c>
      <c r="D184" s="30" t="s">
        <v>675</v>
      </c>
      <c r="E184" s="30" t="s">
        <v>332</v>
      </c>
      <c r="F184" s="31">
        <v>28146</v>
      </c>
      <c r="G184" s="32">
        <v>2</v>
      </c>
      <c r="H184" s="16"/>
      <c r="I184" s="32">
        <v>1</v>
      </c>
      <c r="J184" s="17">
        <v>0</v>
      </c>
      <c r="K184" s="17">
        <v>0</v>
      </c>
      <c r="L184" s="17">
        <v>0</v>
      </c>
      <c r="M184" s="17">
        <v>3</v>
      </c>
      <c r="N184" s="17">
        <v>3</v>
      </c>
      <c r="O184" s="20">
        <v>0</v>
      </c>
      <c r="P184" s="17">
        <v>0</v>
      </c>
      <c r="Q184" s="33">
        <f t="shared" si="24"/>
        <v>43.627397260273973</v>
      </c>
      <c r="R184" s="26">
        <f t="shared" si="25"/>
        <v>0</v>
      </c>
      <c r="S184" s="26">
        <f t="shared" si="26"/>
        <v>0</v>
      </c>
      <c r="T184" s="26">
        <f t="shared" si="27"/>
        <v>0</v>
      </c>
      <c r="U184" s="26">
        <f t="shared" si="28"/>
        <v>15</v>
      </c>
      <c r="V184" s="26">
        <f t="shared" si="29"/>
        <v>20</v>
      </c>
      <c r="W184" s="26">
        <f t="shared" si="30"/>
        <v>0</v>
      </c>
      <c r="X184" s="26">
        <f t="shared" si="31"/>
        <v>0</v>
      </c>
      <c r="Y184" s="26">
        <f t="shared" si="32"/>
        <v>10</v>
      </c>
      <c r="Z184" s="19">
        <f t="shared" si="33"/>
        <v>45</v>
      </c>
      <c r="AA184" s="41">
        <f t="shared" si="35"/>
        <v>166</v>
      </c>
    </row>
    <row r="185" spans="1:27" ht="19.899999999999999" customHeight="1" x14ac:dyDescent="0.3">
      <c r="A185" s="30">
        <v>259</v>
      </c>
      <c r="B185" s="30" t="s">
        <v>675</v>
      </c>
      <c r="C185" s="30" t="s">
        <v>675</v>
      </c>
      <c r="D185" s="30" t="s">
        <v>675</v>
      </c>
      <c r="E185" s="30" t="s">
        <v>346</v>
      </c>
      <c r="F185" s="31">
        <v>30844</v>
      </c>
      <c r="G185" s="32">
        <v>2</v>
      </c>
      <c r="H185" s="16"/>
      <c r="I185" s="32">
        <v>1</v>
      </c>
      <c r="J185" s="37">
        <v>0</v>
      </c>
      <c r="K185" s="17">
        <v>0</v>
      </c>
      <c r="L185" s="17">
        <v>0</v>
      </c>
      <c r="M185" s="17">
        <v>3</v>
      </c>
      <c r="N185" s="17">
        <v>3</v>
      </c>
      <c r="O185" s="20">
        <v>0</v>
      </c>
      <c r="P185" s="17">
        <v>0</v>
      </c>
      <c r="Q185" s="33">
        <f t="shared" si="24"/>
        <v>36.235616438356168</v>
      </c>
      <c r="R185" s="26">
        <f t="shared" si="25"/>
        <v>0</v>
      </c>
      <c r="S185" s="26">
        <f t="shared" si="26"/>
        <v>0</v>
      </c>
      <c r="T185" s="26">
        <f t="shared" si="27"/>
        <v>0</v>
      </c>
      <c r="U185" s="26">
        <f t="shared" si="28"/>
        <v>15</v>
      </c>
      <c r="V185" s="26">
        <f t="shared" si="29"/>
        <v>20</v>
      </c>
      <c r="W185" s="26">
        <f t="shared" si="30"/>
        <v>0</v>
      </c>
      <c r="X185" s="26">
        <f t="shared" si="31"/>
        <v>0</v>
      </c>
      <c r="Y185" s="26">
        <f t="shared" si="32"/>
        <v>10</v>
      </c>
      <c r="Z185" s="19">
        <f t="shared" si="33"/>
        <v>45</v>
      </c>
      <c r="AA185" s="41">
        <f t="shared" si="35"/>
        <v>167</v>
      </c>
    </row>
    <row r="186" spans="1:27" ht="19.899999999999999" customHeight="1" x14ac:dyDescent="0.3">
      <c r="A186" s="30">
        <v>330</v>
      </c>
      <c r="B186" s="30" t="s">
        <v>675</v>
      </c>
      <c r="C186" s="30" t="s">
        <v>675</v>
      </c>
      <c r="D186" s="30" t="s">
        <v>675</v>
      </c>
      <c r="E186" s="30" t="s">
        <v>428</v>
      </c>
      <c r="F186" s="31">
        <v>28780</v>
      </c>
      <c r="G186" s="32">
        <v>1</v>
      </c>
      <c r="H186" s="16"/>
      <c r="I186" s="32"/>
      <c r="J186" s="17">
        <v>0</v>
      </c>
      <c r="K186" s="17">
        <v>0</v>
      </c>
      <c r="L186" s="17">
        <v>4</v>
      </c>
      <c r="M186" s="17">
        <v>0</v>
      </c>
      <c r="N186" s="17">
        <v>1</v>
      </c>
      <c r="O186" s="20">
        <v>0</v>
      </c>
      <c r="P186" s="17">
        <v>0</v>
      </c>
      <c r="Q186" s="33">
        <f t="shared" si="24"/>
        <v>41.890410958904113</v>
      </c>
      <c r="R186" s="26">
        <f t="shared" si="25"/>
        <v>0</v>
      </c>
      <c r="S186" s="26">
        <f t="shared" si="26"/>
        <v>0</v>
      </c>
      <c r="T186" s="26">
        <f t="shared" si="27"/>
        <v>30</v>
      </c>
      <c r="U186" s="26">
        <f t="shared" si="28"/>
        <v>0</v>
      </c>
      <c r="V186" s="26">
        <f t="shared" si="29"/>
        <v>5</v>
      </c>
      <c r="W186" s="26">
        <f t="shared" si="30"/>
        <v>0</v>
      </c>
      <c r="X186" s="26">
        <f t="shared" si="31"/>
        <v>0</v>
      </c>
      <c r="Y186" s="26">
        <f t="shared" si="32"/>
        <v>10</v>
      </c>
      <c r="Z186" s="19">
        <f t="shared" si="33"/>
        <v>45</v>
      </c>
      <c r="AA186" s="41">
        <f t="shared" si="35"/>
        <v>168</v>
      </c>
    </row>
    <row r="187" spans="1:27" ht="19.899999999999999" customHeight="1" x14ac:dyDescent="0.3">
      <c r="A187" s="30">
        <v>337</v>
      </c>
      <c r="B187" s="30" t="s">
        <v>675</v>
      </c>
      <c r="C187" s="30" t="s">
        <v>675</v>
      </c>
      <c r="D187" s="30" t="s">
        <v>675</v>
      </c>
      <c r="E187" s="30" t="s">
        <v>437</v>
      </c>
      <c r="F187" s="31">
        <v>24932</v>
      </c>
      <c r="G187" s="32">
        <v>1</v>
      </c>
      <c r="H187" s="16"/>
      <c r="I187" s="32"/>
      <c r="J187" s="17">
        <v>0</v>
      </c>
      <c r="K187" s="17">
        <v>0</v>
      </c>
      <c r="L187" s="17">
        <v>0</v>
      </c>
      <c r="M187" s="17">
        <v>3</v>
      </c>
      <c r="N187" s="17">
        <v>2</v>
      </c>
      <c r="O187" s="20">
        <v>0</v>
      </c>
      <c r="P187" s="17">
        <v>0</v>
      </c>
      <c r="Q187" s="33">
        <f t="shared" si="24"/>
        <v>52.43287671232877</v>
      </c>
      <c r="R187" s="26">
        <f t="shared" si="25"/>
        <v>0</v>
      </c>
      <c r="S187" s="26">
        <f t="shared" si="26"/>
        <v>0</v>
      </c>
      <c r="T187" s="26">
        <f t="shared" si="27"/>
        <v>0</v>
      </c>
      <c r="U187" s="26">
        <f t="shared" si="28"/>
        <v>15</v>
      </c>
      <c r="V187" s="26">
        <f t="shared" si="29"/>
        <v>10</v>
      </c>
      <c r="W187" s="26">
        <f t="shared" si="30"/>
        <v>0</v>
      </c>
      <c r="X187" s="26">
        <f t="shared" si="31"/>
        <v>0</v>
      </c>
      <c r="Y187" s="26">
        <f t="shared" si="32"/>
        <v>20</v>
      </c>
      <c r="Z187" s="19">
        <f t="shared" si="33"/>
        <v>45</v>
      </c>
      <c r="AA187" s="41">
        <f t="shared" si="35"/>
        <v>169</v>
      </c>
    </row>
    <row r="188" spans="1:27" ht="19.899999999999999" customHeight="1" x14ac:dyDescent="0.3">
      <c r="A188" s="30">
        <v>340</v>
      </c>
      <c r="B188" s="30" t="s">
        <v>675</v>
      </c>
      <c r="C188" s="30" t="s">
        <v>675</v>
      </c>
      <c r="D188" s="30" t="s">
        <v>675</v>
      </c>
      <c r="E188" s="30" t="s">
        <v>440</v>
      </c>
      <c r="F188" s="31">
        <v>27484</v>
      </c>
      <c r="G188" s="32">
        <v>2</v>
      </c>
      <c r="H188" s="16"/>
      <c r="I188" s="32">
        <v>1</v>
      </c>
      <c r="J188" s="17">
        <v>0</v>
      </c>
      <c r="K188" s="17">
        <v>0</v>
      </c>
      <c r="L188" s="17">
        <v>0</v>
      </c>
      <c r="M188" s="17">
        <v>3</v>
      </c>
      <c r="N188" s="17">
        <v>3</v>
      </c>
      <c r="O188" s="20">
        <v>0</v>
      </c>
      <c r="P188" s="17">
        <v>0</v>
      </c>
      <c r="Q188" s="33">
        <f t="shared" si="24"/>
        <v>45.441095890410956</v>
      </c>
      <c r="R188" s="26">
        <f t="shared" si="25"/>
        <v>0</v>
      </c>
      <c r="S188" s="26">
        <f t="shared" si="26"/>
        <v>0</v>
      </c>
      <c r="T188" s="26">
        <f t="shared" si="27"/>
        <v>0</v>
      </c>
      <c r="U188" s="26">
        <f t="shared" si="28"/>
        <v>15</v>
      </c>
      <c r="V188" s="26">
        <f t="shared" si="29"/>
        <v>20</v>
      </c>
      <c r="W188" s="26">
        <f t="shared" si="30"/>
        <v>0</v>
      </c>
      <c r="X188" s="26">
        <f t="shared" si="31"/>
        <v>0</v>
      </c>
      <c r="Y188" s="26">
        <f t="shared" si="32"/>
        <v>10</v>
      </c>
      <c r="Z188" s="19">
        <f t="shared" si="33"/>
        <v>45</v>
      </c>
      <c r="AA188" s="41">
        <f t="shared" si="35"/>
        <v>170</v>
      </c>
    </row>
    <row r="189" spans="1:27" ht="19.899999999999999" customHeight="1" x14ac:dyDescent="0.3">
      <c r="A189" s="30">
        <v>378</v>
      </c>
      <c r="B189" s="30" t="s">
        <v>675</v>
      </c>
      <c r="C189" s="30" t="s">
        <v>675</v>
      </c>
      <c r="D189" s="30" t="s">
        <v>675</v>
      </c>
      <c r="E189" s="30" t="s">
        <v>478</v>
      </c>
      <c r="F189" s="31">
        <v>25806</v>
      </c>
      <c r="G189" s="32">
        <v>1</v>
      </c>
      <c r="H189" s="16"/>
      <c r="I189" s="32">
        <v>2</v>
      </c>
      <c r="J189" s="17">
        <v>0</v>
      </c>
      <c r="K189" s="17">
        <v>0</v>
      </c>
      <c r="L189" s="17">
        <v>0</v>
      </c>
      <c r="M189" s="17">
        <v>0</v>
      </c>
      <c r="N189" s="17">
        <v>2</v>
      </c>
      <c r="O189" s="20">
        <v>0</v>
      </c>
      <c r="P189" s="17">
        <v>67</v>
      </c>
      <c r="Q189" s="33">
        <f t="shared" si="24"/>
        <v>50.038356164383565</v>
      </c>
      <c r="R189" s="26">
        <f t="shared" si="25"/>
        <v>0</v>
      </c>
      <c r="S189" s="26">
        <f t="shared" si="26"/>
        <v>0</v>
      </c>
      <c r="T189" s="26">
        <f t="shared" si="27"/>
        <v>0</v>
      </c>
      <c r="U189" s="26">
        <f t="shared" si="28"/>
        <v>0</v>
      </c>
      <c r="V189" s="26">
        <f t="shared" si="29"/>
        <v>10</v>
      </c>
      <c r="W189" s="26">
        <f t="shared" si="30"/>
        <v>0</v>
      </c>
      <c r="X189" s="26">
        <f t="shared" si="31"/>
        <v>15</v>
      </c>
      <c r="Y189" s="26">
        <f t="shared" si="32"/>
        <v>20</v>
      </c>
      <c r="Z189" s="19">
        <f t="shared" si="33"/>
        <v>45</v>
      </c>
      <c r="AA189" s="41">
        <f t="shared" si="35"/>
        <v>171</v>
      </c>
    </row>
    <row r="190" spans="1:27" ht="19.899999999999999" customHeight="1" x14ac:dyDescent="0.3">
      <c r="A190" s="30">
        <v>430</v>
      </c>
      <c r="B190" s="30" t="s">
        <v>675</v>
      </c>
      <c r="C190" s="30" t="s">
        <v>675</v>
      </c>
      <c r="D190" s="30" t="s">
        <v>675</v>
      </c>
      <c r="E190" s="30" t="s">
        <v>538</v>
      </c>
      <c r="F190" s="31">
        <v>26159</v>
      </c>
      <c r="G190" s="32">
        <v>1</v>
      </c>
      <c r="H190" s="16"/>
      <c r="I190" s="32">
        <v>2</v>
      </c>
      <c r="J190" s="17">
        <v>0</v>
      </c>
      <c r="K190" s="17">
        <v>0</v>
      </c>
      <c r="L190" s="17">
        <v>4</v>
      </c>
      <c r="M190" s="17">
        <v>0</v>
      </c>
      <c r="N190" s="17">
        <v>1</v>
      </c>
      <c r="O190" s="20">
        <v>0</v>
      </c>
      <c r="P190" s="17">
        <v>0</v>
      </c>
      <c r="Q190" s="33">
        <f t="shared" si="24"/>
        <v>49.07123287671233</v>
      </c>
      <c r="R190" s="26">
        <f t="shared" si="25"/>
        <v>0</v>
      </c>
      <c r="S190" s="26">
        <f t="shared" si="26"/>
        <v>0</v>
      </c>
      <c r="T190" s="26">
        <f t="shared" si="27"/>
        <v>30</v>
      </c>
      <c r="U190" s="26">
        <f t="shared" si="28"/>
        <v>0</v>
      </c>
      <c r="V190" s="26">
        <f t="shared" si="29"/>
        <v>5</v>
      </c>
      <c r="W190" s="26">
        <f t="shared" si="30"/>
        <v>0</v>
      </c>
      <c r="X190" s="26">
        <f t="shared" si="31"/>
        <v>0</v>
      </c>
      <c r="Y190" s="26">
        <f t="shared" si="32"/>
        <v>10</v>
      </c>
      <c r="Z190" s="19">
        <f t="shared" si="33"/>
        <v>45</v>
      </c>
      <c r="AA190" s="41">
        <f t="shared" si="35"/>
        <v>172</v>
      </c>
    </row>
    <row r="191" spans="1:27" ht="19.899999999999999" customHeight="1" x14ac:dyDescent="0.3">
      <c r="A191" s="30">
        <v>479</v>
      </c>
      <c r="B191" s="30" t="s">
        <v>675</v>
      </c>
      <c r="C191" s="30" t="s">
        <v>675</v>
      </c>
      <c r="D191" s="30" t="s">
        <v>675</v>
      </c>
      <c r="E191" s="30" t="s">
        <v>594</v>
      </c>
      <c r="F191" s="31">
        <v>27431</v>
      </c>
      <c r="G191" s="32">
        <v>2</v>
      </c>
      <c r="H191" s="16"/>
      <c r="I191" s="32">
        <v>1</v>
      </c>
      <c r="J191" s="37">
        <v>0</v>
      </c>
      <c r="K191" s="17">
        <v>0</v>
      </c>
      <c r="L191" s="17">
        <v>0</v>
      </c>
      <c r="M191" s="17">
        <v>3</v>
      </c>
      <c r="N191" s="17">
        <v>3</v>
      </c>
      <c r="O191" s="20">
        <v>0</v>
      </c>
      <c r="P191" s="17">
        <v>0</v>
      </c>
      <c r="Q191" s="33">
        <f t="shared" si="24"/>
        <v>45.586301369863016</v>
      </c>
      <c r="R191" s="26">
        <f t="shared" si="25"/>
        <v>0</v>
      </c>
      <c r="S191" s="26">
        <f t="shared" si="26"/>
        <v>0</v>
      </c>
      <c r="T191" s="26">
        <f t="shared" si="27"/>
        <v>0</v>
      </c>
      <c r="U191" s="26">
        <f t="shared" si="28"/>
        <v>15</v>
      </c>
      <c r="V191" s="26">
        <f t="shared" si="29"/>
        <v>20</v>
      </c>
      <c r="W191" s="26">
        <f t="shared" si="30"/>
        <v>0</v>
      </c>
      <c r="X191" s="26">
        <f t="shared" si="31"/>
        <v>0</v>
      </c>
      <c r="Y191" s="26">
        <f t="shared" si="32"/>
        <v>10</v>
      </c>
      <c r="Z191" s="19">
        <f t="shared" si="33"/>
        <v>45</v>
      </c>
      <c r="AA191" s="41">
        <f t="shared" si="35"/>
        <v>173</v>
      </c>
    </row>
    <row r="192" spans="1:27" ht="19.899999999999999" hidden="1" customHeight="1" x14ac:dyDescent="0.3">
      <c r="A192" s="30">
        <v>185</v>
      </c>
      <c r="B192" s="30" t="s">
        <v>97</v>
      </c>
      <c r="C192" s="30" t="s">
        <v>276</v>
      </c>
      <c r="D192" s="30" t="s">
        <v>110</v>
      </c>
      <c r="E192" s="30" t="s">
        <v>277</v>
      </c>
      <c r="F192" s="31">
        <v>19895</v>
      </c>
      <c r="G192" s="32"/>
      <c r="H192" s="16"/>
      <c r="I192" s="32">
        <v>1</v>
      </c>
      <c r="J192" s="36">
        <v>156</v>
      </c>
      <c r="K192" s="36">
        <v>1435</v>
      </c>
      <c r="L192" s="17">
        <v>0</v>
      </c>
      <c r="M192" s="17">
        <v>0</v>
      </c>
      <c r="N192" s="17">
        <v>0</v>
      </c>
      <c r="O192" s="44">
        <v>0</v>
      </c>
      <c r="P192" s="45">
        <v>0</v>
      </c>
      <c r="Q192" s="33">
        <f t="shared" si="24"/>
        <v>66.232876712328761</v>
      </c>
      <c r="R192" s="26">
        <f t="shared" si="25"/>
        <v>2652</v>
      </c>
      <c r="S192" s="26">
        <f t="shared" si="26"/>
        <v>1435</v>
      </c>
      <c r="T192" s="26">
        <f t="shared" si="27"/>
        <v>0</v>
      </c>
      <c r="U192" s="26">
        <f t="shared" si="28"/>
        <v>0</v>
      </c>
      <c r="V192" s="26">
        <f t="shared" si="29"/>
        <v>0</v>
      </c>
      <c r="W192" s="26">
        <f t="shared" si="30"/>
        <v>0</v>
      </c>
      <c r="X192" s="26">
        <f t="shared" si="31"/>
        <v>0</v>
      </c>
      <c r="Y192" s="26">
        <f t="shared" si="32"/>
        <v>20</v>
      </c>
      <c r="Z192" s="19">
        <f t="shared" si="33"/>
        <v>4107</v>
      </c>
      <c r="AA192" s="18"/>
    </row>
    <row r="193" spans="1:27" ht="19.899999999999999" customHeight="1" x14ac:dyDescent="0.3">
      <c r="A193" s="30">
        <v>495</v>
      </c>
      <c r="B193" s="30" t="s">
        <v>675</v>
      </c>
      <c r="C193" s="30" t="s">
        <v>675</v>
      </c>
      <c r="D193" s="30" t="s">
        <v>675</v>
      </c>
      <c r="E193" s="30" t="s">
        <v>610</v>
      </c>
      <c r="F193" s="31">
        <v>31205</v>
      </c>
      <c r="G193" s="32">
        <v>2</v>
      </c>
      <c r="H193" s="16"/>
      <c r="I193" s="32">
        <v>1</v>
      </c>
      <c r="J193" s="17">
        <v>0</v>
      </c>
      <c r="K193" s="17">
        <v>0</v>
      </c>
      <c r="L193" s="17">
        <v>0</v>
      </c>
      <c r="M193" s="17">
        <v>3</v>
      </c>
      <c r="N193" s="17">
        <v>3</v>
      </c>
      <c r="O193" s="20">
        <v>0</v>
      </c>
      <c r="P193" s="17">
        <v>0</v>
      </c>
      <c r="Q193" s="33">
        <f t="shared" si="24"/>
        <v>35.246575342465754</v>
      </c>
      <c r="R193" s="26">
        <f t="shared" si="25"/>
        <v>0</v>
      </c>
      <c r="S193" s="26">
        <f t="shared" si="26"/>
        <v>0</v>
      </c>
      <c r="T193" s="26">
        <f t="shared" si="27"/>
        <v>0</v>
      </c>
      <c r="U193" s="26">
        <f t="shared" si="28"/>
        <v>15</v>
      </c>
      <c r="V193" s="26">
        <f t="shared" si="29"/>
        <v>20</v>
      </c>
      <c r="W193" s="26">
        <f t="shared" si="30"/>
        <v>0</v>
      </c>
      <c r="X193" s="26">
        <f t="shared" si="31"/>
        <v>0</v>
      </c>
      <c r="Y193" s="26">
        <f t="shared" si="32"/>
        <v>10</v>
      </c>
      <c r="Z193" s="19">
        <f t="shared" si="33"/>
        <v>45</v>
      </c>
      <c r="AA193" s="41">
        <v>174</v>
      </c>
    </row>
    <row r="194" spans="1:27" ht="19.899999999999999" customHeight="1" x14ac:dyDescent="0.3">
      <c r="A194" s="30">
        <v>508</v>
      </c>
      <c r="B194" s="30" t="s">
        <v>675</v>
      </c>
      <c r="C194" s="30" t="s">
        <v>675</v>
      </c>
      <c r="D194" s="30" t="s">
        <v>675</v>
      </c>
      <c r="E194" s="30" t="s">
        <v>623</v>
      </c>
      <c r="F194" s="31">
        <v>29041</v>
      </c>
      <c r="G194" s="32">
        <v>1</v>
      </c>
      <c r="H194" s="16"/>
      <c r="I194" s="32">
        <v>2</v>
      </c>
      <c r="J194" s="17">
        <v>0</v>
      </c>
      <c r="K194" s="17">
        <v>0</v>
      </c>
      <c r="L194" s="17">
        <v>0</v>
      </c>
      <c r="M194" s="17">
        <v>3</v>
      </c>
      <c r="N194" s="17">
        <v>3</v>
      </c>
      <c r="O194" s="20">
        <v>0</v>
      </c>
      <c r="P194" s="17">
        <v>0</v>
      </c>
      <c r="Q194" s="33">
        <f t="shared" si="24"/>
        <v>41.175342465753424</v>
      </c>
      <c r="R194" s="26">
        <f t="shared" si="25"/>
        <v>0</v>
      </c>
      <c r="S194" s="26">
        <f t="shared" si="26"/>
        <v>0</v>
      </c>
      <c r="T194" s="26">
        <f t="shared" si="27"/>
        <v>0</v>
      </c>
      <c r="U194" s="26">
        <f t="shared" si="28"/>
        <v>15</v>
      </c>
      <c r="V194" s="26">
        <f t="shared" si="29"/>
        <v>20</v>
      </c>
      <c r="W194" s="26">
        <f t="shared" si="30"/>
        <v>0</v>
      </c>
      <c r="X194" s="26">
        <f t="shared" si="31"/>
        <v>0</v>
      </c>
      <c r="Y194" s="26">
        <f t="shared" si="32"/>
        <v>10</v>
      </c>
      <c r="Z194" s="19">
        <f t="shared" si="33"/>
        <v>45</v>
      </c>
      <c r="AA194" s="41">
        <f t="shared" ref="AA194:AA198" si="36">AA193+1</f>
        <v>175</v>
      </c>
    </row>
    <row r="195" spans="1:27" ht="19.899999999999999" customHeight="1" x14ac:dyDescent="0.3">
      <c r="A195" s="30">
        <v>522</v>
      </c>
      <c r="B195" s="30" t="s">
        <v>675</v>
      </c>
      <c r="C195" s="30" t="s">
        <v>675</v>
      </c>
      <c r="D195" s="30" t="s">
        <v>675</v>
      </c>
      <c r="E195" s="30" t="s">
        <v>638</v>
      </c>
      <c r="F195" s="31">
        <v>31082</v>
      </c>
      <c r="G195" s="32">
        <v>2</v>
      </c>
      <c r="H195" s="16"/>
      <c r="I195" s="32">
        <v>1</v>
      </c>
      <c r="J195" s="37">
        <v>0</v>
      </c>
      <c r="K195" s="17">
        <v>0</v>
      </c>
      <c r="L195" s="17">
        <v>0</v>
      </c>
      <c r="M195" s="17">
        <v>3</v>
      </c>
      <c r="N195" s="17">
        <v>3</v>
      </c>
      <c r="O195" s="20">
        <v>0</v>
      </c>
      <c r="P195" s="17">
        <v>0</v>
      </c>
      <c r="Q195" s="33">
        <f t="shared" si="24"/>
        <v>35.583561643835615</v>
      </c>
      <c r="R195" s="26">
        <f t="shared" si="25"/>
        <v>0</v>
      </c>
      <c r="S195" s="26">
        <f t="shared" si="26"/>
        <v>0</v>
      </c>
      <c r="T195" s="26">
        <f t="shared" si="27"/>
        <v>0</v>
      </c>
      <c r="U195" s="26">
        <f t="shared" si="28"/>
        <v>15</v>
      </c>
      <c r="V195" s="26">
        <f t="shared" si="29"/>
        <v>20</v>
      </c>
      <c r="W195" s="26">
        <f t="shared" si="30"/>
        <v>0</v>
      </c>
      <c r="X195" s="26">
        <f t="shared" si="31"/>
        <v>0</v>
      </c>
      <c r="Y195" s="26">
        <f t="shared" si="32"/>
        <v>10</v>
      </c>
      <c r="Z195" s="19">
        <f t="shared" si="33"/>
        <v>45</v>
      </c>
      <c r="AA195" s="41">
        <f t="shared" si="36"/>
        <v>176</v>
      </c>
    </row>
    <row r="196" spans="1:27" ht="19.899999999999999" customHeight="1" x14ac:dyDescent="0.3">
      <c r="A196" s="30">
        <v>538</v>
      </c>
      <c r="B196" s="30" t="s">
        <v>675</v>
      </c>
      <c r="C196" s="30" t="s">
        <v>675</v>
      </c>
      <c r="D196" s="30" t="s">
        <v>675</v>
      </c>
      <c r="E196" s="30" t="s">
        <v>654</v>
      </c>
      <c r="F196" s="31">
        <v>28800</v>
      </c>
      <c r="G196" s="32">
        <v>1</v>
      </c>
      <c r="H196" s="16"/>
      <c r="I196" s="32">
        <v>2</v>
      </c>
      <c r="J196" s="17">
        <v>0</v>
      </c>
      <c r="K196" s="17">
        <v>0</v>
      </c>
      <c r="L196" s="17">
        <v>0</v>
      </c>
      <c r="M196" s="17">
        <v>3</v>
      </c>
      <c r="N196" s="17">
        <v>3</v>
      </c>
      <c r="O196" s="20">
        <v>0</v>
      </c>
      <c r="P196" s="17">
        <v>0</v>
      </c>
      <c r="Q196" s="33">
        <f t="shared" si="24"/>
        <v>41.835616438356162</v>
      </c>
      <c r="R196" s="26">
        <f t="shared" si="25"/>
        <v>0</v>
      </c>
      <c r="S196" s="26">
        <f t="shared" si="26"/>
        <v>0</v>
      </c>
      <c r="T196" s="26">
        <f t="shared" si="27"/>
        <v>0</v>
      </c>
      <c r="U196" s="26">
        <f t="shared" si="28"/>
        <v>15</v>
      </c>
      <c r="V196" s="26">
        <f t="shared" si="29"/>
        <v>20</v>
      </c>
      <c r="W196" s="26">
        <f t="shared" si="30"/>
        <v>0</v>
      </c>
      <c r="X196" s="26">
        <f t="shared" si="31"/>
        <v>0</v>
      </c>
      <c r="Y196" s="26">
        <f t="shared" si="32"/>
        <v>10</v>
      </c>
      <c r="Z196" s="19">
        <f t="shared" si="33"/>
        <v>45</v>
      </c>
      <c r="AA196" s="41">
        <f t="shared" si="36"/>
        <v>177</v>
      </c>
    </row>
    <row r="197" spans="1:27" ht="19.899999999999999" customHeight="1" x14ac:dyDescent="0.3">
      <c r="A197" s="30">
        <v>539</v>
      </c>
      <c r="B197" s="30" t="s">
        <v>675</v>
      </c>
      <c r="C197" s="30" t="s">
        <v>675</v>
      </c>
      <c r="D197" s="30" t="s">
        <v>675</v>
      </c>
      <c r="E197" s="30" t="s">
        <v>655</v>
      </c>
      <c r="F197" s="31">
        <v>29903</v>
      </c>
      <c r="G197" s="32">
        <v>2</v>
      </c>
      <c r="H197" s="16"/>
      <c r="I197" s="32">
        <v>1</v>
      </c>
      <c r="J197" s="37">
        <v>0</v>
      </c>
      <c r="K197" s="17">
        <v>0</v>
      </c>
      <c r="L197" s="17">
        <v>0</v>
      </c>
      <c r="M197" s="17">
        <v>3</v>
      </c>
      <c r="N197" s="17">
        <v>3</v>
      </c>
      <c r="O197" s="20">
        <v>0</v>
      </c>
      <c r="P197" s="17">
        <v>0</v>
      </c>
      <c r="Q197" s="33">
        <f t="shared" si="24"/>
        <v>38.813698630136983</v>
      </c>
      <c r="R197" s="26">
        <f t="shared" si="25"/>
        <v>0</v>
      </c>
      <c r="S197" s="26">
        <f t="shared" si="26"/>
        <v>0</v>
      </c>
      <c r="T197" s="26">
        <f t="shared" si="27"/>
        <v>0</v>
      </c>
      <c r="U197" s="26">
        <f t="shared" si="28"/>
        <v>15</v>
      </c>
      <c r="V197" s="26">
        <f t="shared" si="29"/>
        <v>20</v>
      </c>
      <c r="W197" s="26">
        <f t="shared" si="30"/>
        <v>0</v>
      </c>
      <c r="X197" s="26">
        <f t="shared" si="31"/>
        <v>0</v>
      </c>
      <c r="Y197" s="26">
        <f t="shared" si="32"/>
        <v>10</v>
      </c>
      <c r="Z197" s="19">
        <f t="shared" si="33"/>
        <v>45</v>
      </c>
      <c r="AA197" s="41">
        <f t="shared" si="36"/>
        <v>178</v>
      </c>
    </row>
    <row r="198" spans="1:27" ht="19.899999999999999" customHeight="1" x14ac:dyDescent="0.3">
      <c r="A198" s="30">
        <v>487</v>
      </c>
      <c r="B198" s="30" t="s">
        <v>675</v>
      </c>
      <c r="C198" s="30" t="s">
        <v>675</v>
      </c>
      <c r="D198" s="30" t="s">
        <v>675</v>
      </c>
      <c r="E198" s="30" t="s">
        <v>602</v>
      </c>
      <c r="F198" s="31">
        <v>29995</v>
      </c>
      <c r="G198" s="32">
        <v>2</v>
      </c>
      <c r="H198" s="16"/>
      <c r="I198" s="32">
        <v>1</v>
      </c>
      <c r="J198" s="17">
        <v>0</v>
      </c>
      <c r="K198" s="17">
        <v>0</v>
      </c>
      <c r="L198" s="17">
        <v>0</v>
      </c>
      <c r="M198" s="17">
        <v>0</v>
      </c>
      <c r="N198" s="17">
        <v>1</v>
      </c>
      <c r="O198" s="20">
        <v>1</v>
      </c>
      <c r="P198" s="17">
        <v>80</v>
      </c>
      <c r="Q198" s="33">
        <f t="shared" si="24"/>
        <v>38.561643835616437</v>
      </c>
      <c r="R198" s="26">
        <f t="shared" si="25"/>
        <v>0</v>
      </c>
      <c r="S198" s="26">
        <f t="shared" si="26"/>
        <v>0</v>
      </c>
      <c r="T198" s="26">
        <f t="shared" si="27"/>
        <v>0</v>
      </c>
      <c r="U198" s="26">
        <f t="shared" si="28"/>
        <v>0</v>
      </c>
      <c r="V198" s="26">
        <f t="shared" si="29"/>
        <v>5</v>
      </c>
      <c r="W198" s="26">
        <f t="shared" si="30"/>
        <v>10</v>
      </c>
      <c r="X198" s="26">
        <f t="shared" si="31"/>
        <v>17</v>
      </c>
      <c r="Y198" s="26">
        <f t="shared" si="32"/>
        <v>10</v>
      </c>
      <c r="Z198" s="19">
        <f t="shared" si="33"/>
        <v>42</v>
      </c>
      <c r="AA198" s="41">
        <f t="shared" si="36"/>
        <v>179</v>
      </c>
    </row>
    <row r="199" spans="1:27" ht="19.899999999999999" hidden="1" customHeight="1" x14ac:dyDescent="0.3">
      <c r="A199" s="30">
        <v>192</v>
      </c>
      <c r="B199" s="30" t="s">
        <v>196</v>
      </c>
      <c r="C199" s="30" t="s">
        <v>44</v>
      </c>
      <c r="D199" s="30" t="s">
        <v>50</v>
      </c>
      <c r="E199" s="30" t="s">
        <v>283</v>
      </c>
      <c r="F199" s="31">
        <v>25574</v>
      </c>
      <c r="G199" s="32"/>
      <c r="H199" s="16"/>
      <c r="I199" s="32">
        <v>1</v>
      </c>
      <c r="J199" s="38">
        <v>56</v>
      </c>
      <c r="K199" s="36">
        <v>402</v>
      </c>
      <c r="L199" s="17">
        <v>4</v>
      </c>
      <c r="M199" s="17">
        <v>0</v>
      </c>
      <c r="N199" s="17">
        <v>0</v>
      </c>
      <c r="O199" s="44">
        <v>0</v>
      </c>
      <c r="P199" s="45">
        <v>0</v>
      </c>
      <c r="Q199" s="33">
        <f t="shared" si="24"/>
        <v>50.673972602739724</v>
      </c>
      <c r="R199" s="26">
        <f t="shared" si="25"/>
        <v>952</v>
      </c>
      <c r="S199" s="26">
        <f t="shared" si="26"/>
        <v>402</v>
      </c>
      <c r="T199" s="26">
        <f t="shared" si="27"/>
        <v>30</v>
      </c>
      <c r="U199" s="26">
        <f t="shared" si="28"/>
        <v>0</v>
      </c>
      <c r="V199" s="26">
        <f t="shared" si="29"/>
        <v>0</v>
      </c>
      <c r="W199" s="26">
        <f t="shared" si="30"/>
        <v>0</v>
      </c>
      <c r="X199" s="26">
        <f t="shared" si="31"/>
        <v>0</v>
      </c>
      <c r="Y199" s="26">
        <f t="shared" si="32"/>
        <v>20</v>
      </c>
      <c r="Z199" s="19">
        <f t="shared" si="33"/>
        <v>1404</v>
      </c>
      <c r="AA199" s="18"/>
    </row>
    <row r="200" spans="1:27" ht="19.899999999999999" customHeight="1" x14ac:dyDescent="0.3">
      <c r="A200" s="30">
        <v>3</v>
      </c>
      <c r="B200" s="30" t="s">
        <v>675</v>
      </c>
      <c r="C200" s="30" t="s">
        <v>675</v>
      </c>
      <c r="D200" s="30" t="s">
        <v>675</v>
      </c>
      <c r="E200" s="30" t="s">
        <v>48</v>
      </c>
      <c r="F200" s="31">
        <v>26730</v>
      </c>
      <c r="G200" s="32">
        <v>2</v>
      </c>
      <c r="H200" s="11"/>
      <c r="I200" s="32">
        <v>1</v>
      </c>
      <c r="J200" s="37">
        <v>0</v>
      </c>
      <c r="K200" s="17">
        <v>0</v>
      </c>
      <c r="L200" s="17">
        <v>0</v>
      </c>
      <c r="M200" s="17">
        <v>3</v>
      </c>
      <c r="N200" s="17">
        <v>0</v>
      </c>
      <c r="O200" s="20">
        <v>0</v>
      </c>
      <c r="P200" s="17">
        <v>67</v>
      </c>
      <c r="Q200" s="33">
        <f t="shared" si="24"/>
        <v>47.506849315068493</v>
      </c>
      <c r="R200" s="26">
        <f t="shared" si="25"/>
        <v>0</v>
      </c>
      <c r="S200" s="26">
        <f t="shared" si="26"/>
        <v>0</v>
      </c>
      <c r="T200" s="26">
        <f t="shared" si="27"/>
        <v>0</v>
      </c>
      <c r="U200" s="26">
        <f t="shared" si="28"/>
        <v>15</v>
      </c>
      <c r="V200" s="26">
        <f t="shared" si="29"/>
        <v>0</v>
      </c>
      <c r="W200" s="26">
        <f t="shared" si="30"/>
        <v>0</v>
      </c>
      <c r="X200" s="26">
        <f t="shared" si="31"/>
        <v>15</v>
      </c>
      <c r="Y200" s="26">
        <f t="shared" si="32"/>
        <v>10</v>
      </c>
      <c r="Z200" s="19">
        <f t="shared" si="33"/>
        <v>40</v>
      </c>
      <c r="AA200" s="41">
        <v>180</v>
      </c>
    </row>
    <row r="201" spans="1:27" ht="19.899999999999999" customHeight="1" x14ac:dyDescent="0.3">
      <c r="A201" s="30">
        <v>22</v>
      </c>
      <c r="B201" s="30" t="s">
        <v>675</v>
      </c>
      <c r="C201" s="30" t="s">
        <v>675</v>
      </c>
      <c r="D201" s="30" t="s">
        <v>675</v>
      </c>
      <c r="E201" s="30" t="s">
        <v>88</v>
      </c>
      <c r="F201" s="31">
        <v>23394</v>
      </c>
      <c r="G201" s="32">
        <v>2</v>
      </c>
      <c r="H201" s="11"/>
      <c r="I201" s="32">
        <v>1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20">
        <v>2</v>
      </c>
      <c r="P201" s="17">
        <v>0</v>
      </c>
      <c r="Q201" s="33">
        <f t="shared" ref="Q201:Q264" si="37">(DATE(2020,8,27)-F201)/365</f>
        <v>56.646575342465752</v>
      </c>
      <c r="R201" s="26">
        <f t="shared" ref="R201:R264" si="38">J201*17</f>
        <v>0</v>
      </c>
      <c r="S201" s="26">
        <f t="shared" ref="S201:S264" si="39">K201</f>
        <v>0</v>
      </c>
      <c r="T201" s="26">
        <f t="shared" ref="T201:T264" si="40">IF(L201=0,0,IF(L201=3,20,IF(L201=4,30,IF(L201=5,40,IF(L201=6,50,IF(L201=7,60,IF(L201=8,70,IF(L201=9,80,IF(L201=10,90)))))))))</f>
        <v>0</v>
      </c>
      <c r="U201" s="26">
        <f t="shared" ref="U201:U264" si="41">IF(M201=3,15,IF(M201=0,0))</f>
        <v>0</v>
      </c>
      <c r="V201" s="26">
        <f t="shared" ref="V201:V264" si="42">IF(N201=0,0,IF(N201=1,5,IF(N201=2,10,IF(N201&gt;=3,(N201-1)*10))))</f>
        <v>0</v>
      </c>
      <c r="W201" s="26">
        <f t="shared" ref="W201:W264" si="43">O201*10</f>
        <v>20</v>
      </c>
      <c r="X201" s="26">
        <f t="shared" ref="X201:X264" si="44">IF(P201&lt;50,0,IF(P201&lt;=59,10,IF(P201&lt;=66,12,IF(P201&lt;=69,15,IF(P201&gt;=70,17)))))</f>
        <v>0</v>
      </c>
      <c r="Y201" s="26">
        <f t="shared" ref="Y201:Y264" si="45">IF(Q201=0,0,IF(Q201&lt;=50,10,20))</f>
        <v>20</v>
      </c>
      <c r="Z201" s="19">
        <f t="shared" ref="Z201:Z264" si="46">R201+T201+U201+V201+W201+X201+Y201+S201</f>
        <v>40</v>
      </c>
      <c r="AA201" s="41">
        <f t="shared" ref="AA201:AA263" si="47">AA200+1</f>
        <v>181</v>
      </c>
    </row>
    <row r="202" spans="1:27" ht="19.899999999999999" customHeight="1" x14ac:dyDescent="0.3">
      <c r="A202" s="30">
        <v>68</v>
      </c>
      <c r="B202" s="30" t="s">
        <v>675</v>
      </c>
      <c r="C202" s="30" t="s">
        <v>675</v>
      </c>
      <c r="D202" s="30" t="s">
        <v>675</v>
      </c>
      <c r="E202" s="30" t="s">
        <v>147</v>
      </c>
      <c r="F202" s="31">
        <v>29325</v>
      </c>
      <c r="G202" s="32">
        <v>1</v>
      </c>
      <c r="H202" s="16"/>
      <c r="I202" s="32">
        <v>2</v>
      </c>
      <c r="J202" s="17">
        <v>0</v>
      </c>
      <c r="K202" s="17">
        <v>0</v>
      </c>
      <c r="L202" s="17">
        <v>3</v>
      </c>
      <c r="M202" s="17">
        <v>0</v>
      </c>
      <c r="N202" s="17">
        <v>2</v>
      </c>
      <c r="O202" s="20">
        <v>0</v>
      </c>
      <c r="P202" s="17">
        <v>0</v>
      </c>
      <c r="Q202" s="33">
        <f t="shared" si="37"/>
        <v>40.397260273972606</v>
      </c>
      <c r="R202" s="26">
        <f t="shared" si="38"/>
        <v>0</v>
      </c>
      <c r="S202" s="26">
        <f t="shared" si="39"/>
        <v>0</v>
      </c>
      <c r="T202" s="26">
        <f t="shared" si="40"/>
        <v>20</v>
      </c>
      <c r="U202" s="26">
        <f t="shared" si="41"/>
        <v>0</v>
      </c>
      <c r="V202" s="26">
        <f t="shared" si="42"/>
        <v>10</v>
      </c>
      <c r="W202" s="26">
        <f t="shared" si="43"/>
        <v>0</v>
      </c>
      <c r="X202" s="26">
        <f t="shared" si="44"/>
        <v>0</v>
      </c>
      <c r="Y202" s="26">
        <f t="shared" si="45"/>
        <v>10</v>
      </c>
      <c r="Z202" s="19">
        <f t="shared" si="46"/>
        <v>40</v>
      </c>
      <c r="AA202" s="41">
        <f t="shared" si="47"/>
        <v>182</v>
      </c>
    </row>
    <row r="203" spans="1:27" ht="19.899999999999999" customHeight="1" x14ac:dyDescent="0.3">
      <c r="A203" s="30">
        <v>82</v>
      </c>
      <c r="B203" s="30" t="s">
        <v>675</v>
      </c>
      <c r="C203" s="30" t="s">
        <v>675</v>
      </c>
      <c r="D203" s="30" t="s">
        <v>675</v>
      </c>
      <c r="E203" s="30" t="s">
        <v>165</v>
      </c>
      <c r="F203" s="31">
        <v>29208</v>
      </c>
      <c r="G203" s="32">
        <v>2</v>
      </c>
      <c r="H203" s="16"/>
      <c r="I203" s="32">
        <v>1</v>
      </c>
      <c r="J203" s="17">
        <v>0</v>
      </c>
      <c r="K203" s="17">
        <v>0</v>
      </c>
      <c r="L203" s="17">
        <v>0</v>
      </c>
      <c r="M203" s="17">
        <v>0</v>
      </c>
      <c r="N203" s="17">
        <v>2</v>
      </c>
      <c r="O203" s="20">
        <v>2</v>
      </c>
      <c r="P203" s="17">
        <v>0</v>
      </c>
      <c r="Q203" s="33">
        <f t="shared" si="37"/>
        <v>40.717808219178082</v>
      </c>
      <c r="R203" s="26">
        <f t="shared" si="38"/>
        <v>0</v>
      </c>
      <c r="S203" s="26">
        <f t="shared" si="39"/>
        <v>0</v>
      </c>
      <c r="T203" s="26">
        <f t="shared" si="40"/>
        <v>0</v>
      </c>
      <c r="U203" s="26">
        <f t="shared" si="41"/>
        <v>0</v>
      </c>
      <c r="V203" s="26">
        <f t="shared" si="42"/>
        <v>10</v>
      </c>
      <c r="W203" s="26">
        <f t="shared" si="43"/>
        <v>20</v>
      </c>
      <c r="X203" s="26">
        <f t="shared" si="44"/>
        <v>0</v>
      </c>
      <c r="Y203" s="26">
        <f t="shared" si="45"/>
        <v>10</v>
      </c>
      <c r="Z203" s="19">
        <f t="shared" si="46"/>
        <v>40</v>
      </c>
      <c r="AA203" s="41">
        <f t="shared" si="47"/>
        <v>183</v>
      </c>
    </row>
    <row r="204" spans="1:27" ht="19.899999999999999" customHeight="1" x14ac:dyDescent="0.3">
      <c r="A204" s="30">
        <v>119</v>
      </c>
      <c r="B204" s="30" t="s">
        <v>675</v>
      </c>
      <c r="C204" s="30" t="s">
        <v>675</v>
      </c>
      <c r="D204" s="30" t="s">
        <v>675</v>
      </c>
      <c r="E204" s="30" t="s">
        <v>207</v>
      </c>
      <c r="F204" s="31">
        <v>27463</v>
      </c>
      <c r="G204" s="32">
        <v>2</v>
      </c>
      <c r="H204" s="16"/>
      <c r="I204" s="32">
        <v>1</v>
      </c>
      <c r="J204" s="37">
        <v>0</v>
      </c>
      <c r="K204" s="17">
        <v>0</v>
      </c>
      <c r="L204" s="17">
        <v>3</v>
      </c>
      <c r="M204" s="17">
        <v>0</v>
      </c>
      <c r="N204" s="17">
        <v>2</v>
      </c>
      <c r="O204" s="20">
        <v>0</v>
      </c>
      <c r="P204" s="17">
        <v>0</v>
      </c>
      <c r="Q204" s="33">
        <f t="shared" si="37"/>
        <v>45.4986301369863</v>
      </c>
      <c r="R204" s="26">
        <f t="shared" si="38"/>
        <v>0</v>
      </c>
      <c r="S204" s="26">
        <f t="shared" si="39"/>
        <v>0</v>
      </c>
      <c r="T204" s="26">
        <f t="shared" si="40"/>
        <v>20</v>
      </c>
      <c r="U204" s="26">
        <f t="shared" si="41"/>
        <v>0</v>
      </c>
      <c r="V204" s="26">
        <f t="shared" si="42"/>
        <v>10</v>
      </c>
      <c r="W204" s="26">
        <f t="shared" si="43"/>
        <v>0</v>
      </c>
      <c r="X204" s="26">
        <f t="shared" si="44"/>
        <v>0</v>
      </c>
      <c r="Y204" s="26">
        <f t="shared" si="45"/>
        <v>10</v>
      </c>
      <c r="Z204" s="19">
        <f t="shared" si="46"/>
        <v>40</v>
      </c>
      <c r="AA204" s="41">
        <f t="shared" si="47"/>
        <v>184</v>
      </c>
    </row>
    <row r="205" spans="1:27" ht="19.899999999999999" customHeight="1" x14ac:dyDescent="0.3">
      <c r="A205" s="30">
        <v>127</v>
      </c>
      <c r="B205" s="30" t="s">
        <v>675</v>
      </c>
      <c r="C205" s="30" t="s">
        <v>675</v>
      </c>
      <c r="D205" s="30" t="s">
        <v>675</v>
      </c>
      <c r="E205" s="30" t="s">
        <v>214</v>
      </c>
      <c r="F205" s="31">
        <v>32976</v>
      </c>
      <c r="G205" s="32">
        <v>2</v>
      </c>
      <c r="H205" s="16"/>
      <c r="I205" s="32">
        <v>1</v>
      </c>
      <c r="J205" s="37">
        <v>0</v>
      </c>
      <c r="K205" s="17">
        <v>0</v>
      </c>
      <c r="L205" s="17">
        <v>0</v>
      </c>
      <c r="M205" s="17">
        <v>0</v>
      </c>
      <c r="N205" s="17">
        <v>4</v>
      </c>
      <c r="O205" s="20">
        <v>0</v>
      </c>
      <c r="P205" s="17">
        <v>0</v>
      </c>
      <c r="Q205" s="33">
        <f t="shared" si="37"/>
        <v>30.394520547945206</v>
      </c>
      <c r="R205" s="26">
        <f t="shared" si="38"/>
        <v>0</v>
      </c>
      <c r="S205" s="26">
        <f t="shared" si="39"/>
        <v>0</v>
      </c>
      <c r="T205" s="26">
        <f t="shared" si="40"/>
        <v>0</v>
      </c>
      <c r="U205" s="26">
        <f t="shared" si="41"/>
        <v>0</v>
      </c>
      <c r="V205" s="26">
        <f t="shared" si="42"/>
        <v>30</v>
      </c>
      <c r="W205" s="26">
        <f t="shared" si="43"/>
        <v>0</v>
      </c>
      <c r="X205" s="26">
        <f t="shared" si="44"/>
        <v>0</v>
      </c>
      <c r="Y205" s="26">
        <f t="shared" si="45"/>
        <v>10</v>
      </c>
      <c r="Z205" s="19">
        <f t="shared" si="46"/>
        <v>40</v>
      </c>
      <c r="AA205" s="41">
        <f t="shared" si="47"/>
        <v>185</v>
      </c>
    </row>
    <row r="206" spans="1:27" ht="19.899999999999999" customHeight="1" x14ac:dyDescent="0.3">
      <c r="A206" s="30">
        <v>154</v>
      </c>
      <c r="B206" s="30" t="s">
        <v>675</v>
      </c>
      <c r="C206" s="30" t="s">
        <v>675</v>
      </c>
      <c r="D206" s="30" t="s">
        <v>675</v>
      </c>
      <c r="E206" s="30" t="s">
        <v>245</v>
      </c>
      <c r="F206" s="31">
        <v>29215</v>
      </c>
      <c r="G206" s="32">
        <v>2</v>
      </c>
      <c r="H206" s="16"/>
      <c r="I206" s="32">
        <v>1</v>
      </c>
      <c r="J206" s="17">
        <v>0</v>
      </c>
      <c r="K206" s="17">
        <v>0</v>
      </c>
      <c r="L206" s="17">
        <v>0</v>
      </c>
      <c r="M206" s="17">
        <v>0</v>
      </c>
      <c r="N206" s="17">
        <v>2</v>
      </c>
      <c r="O206" s="20">
        <v>2</v>
      </c>
      <c r="P206" s="17">
        <v>0</v>
      </c>
      <c r="Q206" s="33">
        <f t="shared" si="37"/>
        <v>40.698630136986303</v>
      </c>
      <c r="R206" s="26">
        <f t="shared" si="38"/>
        <v>0</v>
      </c>
      <c r="S206" s="26">
        <f t="shared" si="39"/>
        <v>0</v>
      </c>
      <c r="T206" s="26">
        <f t="shared" si="40"/>
        <v>0</v>
      </c>
      <c r="U206" s="26">
        <f t="shared" si="41"/>
        <v>0</v>
      </c>
      <c r="V206" s="26">
        <f t="shared" si="42"/>
        <v>10</v>
      </c>
      <c r="W206" s="26">
        <f t="shared" si="43"/>
        <v>20</v>
      </c>
      <c r="X206" s="26">
        <f t="shared" si="44"/>
        <v>0</v>
      </c>
      <c r="Y206" s="26">
        <f t="shared" si="45"/>
        <v>10</v>
      </c>
      <c r="Z206" s="19">
        <f t="shared" si="46"/>
        <v>40</v>
      </c>
      <c r="AA206" s="41">
        <f t="shared" si="47"/>
        <v>186</v>
      </c>
    </row>
    <row r="207" spans="1:27" ht="19.899999999999999" customHeight="1" x14ac:dyDescent="0.3">
      <c r="A207" s="30">
        <v>194</v>
      </c>
      <c r="B207" s="30" t="s">
        <v>675</v>
      </c>
      <c r="C207" s="30" t="s">
        <v>675</v>
      </c>
      <c r="D207" s="30" t="s">
        <v>675</v>
      </c>
      <c r="E207" s="30" t="s">
        <v>285</v>
      </c>
      <c r="F207" s="31">
        <v>31907</v>
      </c>
      <c r="G207" s="32">
        <v>1</v>
      </c>
      <c r="H207" s="16"/>
      <c r="I207" s="32">
        <v>2</v>
      </c>
      <c r="J207" s="17">
        <v>0</v>
      </c>
      <c r="K207" s="17">
        <v>0</v>
      </c>
      <c r="L207" s="17">
        <v>3</v>
      </c>
      <c r="M207" s="17">
        <v>0</v>
      </c>
      <c r="N207" s="17">
        <v>2</v>
      </c>
      <c r="O207" s="20">
        <v>0</v>
      </c>
      <c r="P207" s="17">
        <v>0</v>
      </c>
      <c r="Q207" s="33">
        <f t="shared" si="37"/>
        <v>33.323287671232876</v>
      </c>
      <c r="R207" s="26">
        <f t="shared" si="38"/>
        <v>0</v>
      </c>
      <c r="S207" s="26">
        <f t="shared" si="39"/>
        <v>0</v>
      </c>
      <c r="T207" s="26">
        <f t="shared" si="40"/>
        <v>20</v>
      </c>
      <c r="U207" s="26">
        <f t="shared" si="41"/>
        <v>0</v>
      </c>
      <c r="V207" s="26">
        <f t="shared" si="42"/>
        <v>10</v>
      </c>
      <c r="W207" s="26">
        <f t="shared" si="43"/>
        <v>0</v>
      </c>
      <c r="X207" s="26">
        <f t="shared" si="44"/>
        <v>0</v>
      </c>
      <c r="Y207" s="26">
        <f t="shared" si="45"/>
        <v>10</v>
      </c>
      <c r="Z207" s="19">
        <f t="shared" si="46"/>
        <v>40</v>
      </c>
      <c r="AA207" s="41">
        <f t="shared" si="47"/>
        <v>187</v>
      </c>
    </row>
    <row r="208" spans="1:27" ht="19.899999999999999" customHeight="1" x14ac:dyDescent="0.3">
      <c r="A208" s="30">
        <v>222</v>
      </c>
      <c r="B208" s="30" t="s">
        <v>675</v>
      </c>
      <c r="C208" s="30" t="s">
        <v>675</v>
      </c>
      <c r="D208" s="30" t="s">
        <v>675</v>
      </c>
      <c r="E208" s="30" t="s">
        <v>312</v>
      </c>
      <c r="F208" s="31">
        <v>22449</v>
      </c>
      <c r="G208" s="32">
        <v>1</v>
      </c>
      <c r="H208" s="16"/>
      <c r="I208" s="32">
        <v>2</v>
      </c>
      <c r="J208" s="37">
        <v>0</v>
      </c>
      <c r="K208" s="17">
        <v>0</v>
      </c>
      <c r="L208" s="17">
        <v>0</v>
      </c>
      <c r="M208" s="17">
        <v>3</v>
      </c>
      <c r="N208" s="17">
        <v>1</v>
      </c>
      <c r="O208" s="20">
        <v>0</v>
      </c>
      <c r="P208" s="17">
        <v>0</v>
      </c>
      <c r="Q208" s="33">
        <f t="shared" si="37"/>
        <v>59.235616438356168</v>
      </c>
      <c r="R208" s="26">
        <f t="shared" si="38"/>
        <v>0</v>
      </c>
      <c r="S208" s="26">
        <f t="shared" si="39"/>
        <v>0</v>
      </c>
      <c r="T208" s="26">
        <f t="shared" si="40"/>
        <v>0</v>
      </c>
      <c r="U208" s="26">
        <f t="shared" si="41"/>
        <v>15</v>
      </c>
      <c r="V208" s="26">
        <f t="shared" si="42"/>
        <v>5</v>
      </c>
      <c r="W208" s="26">
        <f t="shared" si="43"/>
        <v>0</v>
      </c>
      <c r="X208" s="26">
        <f t="shared" si="44"/>
        <v>0</v>
      </c>
      <c r="Y208" s="26">
        <f t="shared" si="45"/>
        <v>20</v>
      </c>
      <c r="Z208" s="19">
        <f t="shared" si="46"/>
        <v>40</v>
      </c>
      <c r="AA208" s="41">
        <f t="shared" si="47"/>
        <v>188</v>
      </c>
    </row>
    <row r="209" spans="1:27" ht="19.899999999999999" customHeight="1" x14ac:dyDescent="0.3">
      <c r="A209" s="30">
        <v>267</v>
      </c>
      <c r="B209" s="30" t="s">
        <v>675</v>
      </c>
      <c r="C209" s="30" t="s">
        <v>675</v>
      </c>
      <c r="D209" s="30" t="s">
        <v>675</v>
      </c>
      <c r="E209" s="30" t="s">
        <v>354</v>
      </c>
      <c r="F209" s="31">
        <v>29701</v>
      </c>
      <c r="G209" s="32">
        <v>2</v>
      </c>
      <c r="H209" s="16"/>
      <c r="I209" s="32">
        <v>1</v>
      </c>
      <c r="J209" s="17">
        <v>0</v>
      </c>
      <c r="K209" s="17">
        <v>0</v>
      </c>
      <c r="L209" s="17">
        <v>0</v>
      </c>
      <c r="M209" s="17">
        <v>0</v>
      </c>
      <c r="N209" s="17">
        <v>2</v>
      </c>
      <c r="O209" s="20">
        <v>2</v>
      </c>
      <c r="P209" s="17">
        <v>0</v>
      </c>
      <c r="Q209" s="33">
        <f t="shared" si="37"/>
        <v>39.367123287671234</v>
      </c>
      <c r="R209" s="26">
        <f t="shared" si="38"/>
        <v>0</v>
      </c>
      <c r="S209" s="26">
        <f t="shared" si="39"/>
        <v>0</v>
      </c>
      <c r="T209" s="26">
        <f t="shared" si="40"/>
        <v>0</v>
      </c>
      <c r="U209" s="26">
        <f t="shared" si="41"/>
        <v>0</v>
      </c>
      <c r="V209" s="26">
        <f t="shared" si="42"/>
        <v>10</v>
      </c>
      <c r="W209" s="26">
        <f t="shared" si="43"/>
        <v>20</v>
      </c>
      <c r="X209" s="26">
        <f t="shared" si="44"/>
        <v>0</v>
      </c>
      <c r="Y209" s="26">
        <f t="shared" si="45"/>
        <v>10</v>
      </c>
      <c r="Z209" s="19">
        <f t="shared" si="46"/>
        <v>40</v>
      </c>
      <c r="AA209" s="41">
        <f t="shared" si="47"/>
        <v>189</v>
      </c>
    </row>
    <row r="210" spans="1:27" ht="19.899999999999999" customHeight="1" x14ac:dyDescent="0.3">
      <c r="A210" s="30">
        <v>280</v>
      </c>
      <c r="B210" s="30" t="s">
        <v>675</v>
      </c>
      <c r="C210" s="30" t="s">
        <v>675</v>
      </c>
      <c r="D210" s="30" t="s">
        <v>675</v>
      </c>
      <c r="E210" s="30" t="s">
        <v>369</v>
      </c>
      <c r="F210" s="31">
        <v>30815</v>
      </c>
      <c r="G210" s="32">
        <v>1</v>
      </c>
      <c r="H210" s="16"/>
      <c r="I210" s="32">
        <v>2</v>
      </c>
      <c r="J210" s="17">
        <v>0</v>
      </c>
      <c r="K210" s="17">
        <v>0</v>
      </c>
      <c r="L210" s="17">
        <v>0</v>
      </c>
      <c r="M210" s="17">
        <v>0</v>
      </c>
      <c r="N210" s="17">
        <v>2</v>
      </c>
      <c r="O210" s="20">
        <v>2</v>
      </c>
      <c r="P210" s="17">
        <v>0</v>
      </c>
      <c r="Q210" s="33">
        <f t="shared" si="37"/>
        <v>36.315068493150683</v>
      </c>
      <c r="R210" s="26">
        <f t="shared" si="38"/>
        <v>0</v>
      </c>
      <c r="S210" s="26">
        <f t="shared" si="39"/>
        <v>0</v>
      </c>
      <c r="T210" s="26">
        <f t="shared" si="40"/>
        <v>0</v>
      </c>
      <c r="U210" s="26">
        <f t="shared" si="41"/>
        <v>0</v>
      </c>
      <c r="V210" s="26">
        <f t="shared" si="42"/>
        <v>10</v>
      </c>
      <c r="W210" s="26">
        <f t="shared" si="43"/>
        <v>20</v>
      </c>
      <c r="X210" s="26">
        <f t="shared" si="44"/>
        <v>0</v>
      </c>
      <c r="Y210" s="26">
        <f t="shared" si="45"/>
        <v>10</v>
      </c>
      <c r="Z210" s="19">
        <f t="shared" si="46"/>
        <v>40</v>
      </c>
      <c r="AA210" s="41">
        <f t="shared" si="47"/>
        <v>190</v>
      </c>
    </row>
    <row r="211" spans="1:27" ht="19.899999999999999" customHeight="1" x14ac:dyDescent="0.3">
      <c r="A211" s="30">
        <v>284</v>
      </c>
      <c r="B211" s="30" t="s">
        <v>675</v>
      </c>
      <c r="C211" s="30" t="s">
        <v>675</v>
      </c>
      <c r="D211" s="30" t="s">
        <v>675</v>
      </c>
      <c r="E211" s="30" t="s">
        <v>375</v>
      </c>
      <c r="F211" s="31">
        <v>27145</v>
      </c>
      <c r="G211" s="32">
        <v>2</v>
      </c>
      <c r="H211" s="16"/>
      <c r="I211" s="32">
        <v>1</v>
      </c>
      <c r="J211" s="17">
        <v>0</v>
      </c>
      <c r="K211" s="17">
        <v>0</v>
      </c>
      <c r="L211" s="17">
        <v>4</v>
      </c>
      <c r="M211" s="17">
        <v>0</v>
      </c>
      <c r="N211" s="17">
        <v>0</v>
      </c>
      <c r="O211" s="20">
        <v>0</v>
      </c>
      <c r="P211" s="17">
        <v>0</v>
      </c>
      <c r="Q211" s="33">
        <f t="shared" si="37"/>
        <v>46.369863013698627</v>
      </c>
      <c r="R211" s="26">
        <f t="shared" si="38"/>
        <v>0</v>
      </c>
      <c r="S211" s="26">
        <f t="shared" si="39"/>
        <v>0</v>
      </c>
      <c r="T211" s="26">
        <f t="shared" si="40"/>
        <v>30</v>
      </c>
      <c r="U211" s="26">
        <f t="shared" si="41"/>
        <v>0</v>
      </c>
      <c r="V211" s="26">
        <f t="shared" si="42"/>
        <v>0</v>
      </c>
      <c r="W211" s="26">
        <f t="shared" si="43"/>
        <v>0</v>
      </c>
      <c r="X211" s="26">
        <f t="shared" si="44"/>
        <v>0</v>
      </c>
      <c r="Y211" s="26">
        <f t="shared" si="45"/>
        <v>10</v>
      </c>
      <c r="Z211" s="19">
        <f t="shared" si="46"/>
        <v>40</v>
      </c>
      <c r="AA211" s="41">
        <f t="shared" si="47"/>
        <v>191</v>
      </c>
    </row>
    <row r="212" spans="1:27" ht="19.899999999999999" customHeight="1" x14ac:dyDescent="0.3">
      <c r="A212" s="30">
        <v>311</v>
      </c>
      <c r="B212" s="30" t="s">
        <v>675</v>
      </c>
      <c r="C212" s="30" t="s">
        <v>675</v>
      </c>
      <c r="D212" s="30" t="s">
        <v>675</v>
      </c>
      <c r="E212" s="30" t="s">
        <v>407</v>
      </c>
      <c r="F212" s="31">
        <v>31920</v>
      </c>
      <c r="G212" s="32">
        <v>1</v>
      </c>
      <c r="H212" s="16"/>
      <c r="I212" s="32">
        <v>2</v>
      </c>
      <c r="J212" s="17">
        <v>0</v>
      </c>
      <c r="K212" s="17">
        <v>0</v>
      </c>
      <c r="L212" s="17">
        <v>0</v>
      </c>
      <c r="M212" s="17">
        <v>0</v>
      </c>
      <c r="N212" s="17">
        <v>3</v>
      </c>
      <c r="O212" s="20">
        <v>0</v>
      </c>
      <c r="P212" s="17">
        <v>50</v>
      </c>
      <c r="Q212" s="33">
        <f t="shared" si="37"/>
        <v>33.287671232876711</v>
      </c>
      <c r="R212" s="26">
        <f t="shared" si="38"/>
        <v>0</v>
      </c>
      <c r="S212" s="26">
        <f t="shared" si="39"/>
        <v>0</v>
      </c>
      <c r="T212" s="26">
        <f t="shared" si="40"/>
        <v>0</v>
      </c>
      <c r="U212" s="26">
        <f t="shared" si="41"/>
        <v>0</v>
      </c>
      <c r="V212" s="26">
        <f t="shared" si="42"/>
        <v>20</v>
      </c>
      <c r="W212" s="26">
        <f t="shared" si="43"/>
        <v>0</v>
      </c>
      <c r="X212" s="26">
        <f t="shared" si="44"/>
        <v>10</v>
      </c>
      <c r="Y212" s="26">
        <f t="shared" si="45"/>
        <v>10</v>
      </c>
      <c r="Z212" s="19">
        <f t="shared" si="46"/>
        <v>40</v>
      </c>
      <c r="AA212" s="41">
        <f t="shared" si="47"/>
        <v>192</v>
      </c>
    </row>
    <row r="213" spans="1:27" ht="19.899999999999999" customHeight="1" x14ac:dyDescent="0.3">
      <c r="A213" s="30">
        <v>332</v>
      </c>
      <c r="B213" s="30" t="s">
        <v>675</v>
      </c>
      <c r="C213" s="30" t="s">
        <v>675</v>
      </c>
      <c r="D213" s="30" t="s">
        <v>675</v>
      </c>
      <c r="E213" s="30" t="s">
        <v>430</v>
      </c>
      <c r="F213" s="31">
        <v>24483</v>
      </c>
      <c r="G213" s="32">
        <v>1</v>
      </c>
      <c r="H213" s="16"/>
      <c r="I213" s="32">
        <v>2</v>
      </c>
      <c r="J213" s="37">
        <v>0</v>
      </c>
      <c r="K213" s="17">
        <v>0</v>
      </c>
      <c r="L213" s="17">
        <v>0</v>
      </c>
      <c r="M213" s="17">
        <v>0</v>
      </c>
      <c r="N213" s="17">
        <v>0</v>
      </c>
      <c r="O213" s="20">
        <v>2</v>
      </c>
      <c r="P213" s="17">
        <v>0</v>
      </c>
      <c r="Q213" s="33">
        <f t="shared" si="37"/>
        <v>53.663013698630138</v>
      </c>
      <c r="R213" s="26">
        <f t="shared" si="38"/>
        <v>0</v>
      </c>
      <c r="S213" s="26">
        <f t="shared" si="39"/>
        <v>0</v>
      </c>
      <c r="T213" s="26">
        <f t="shared" si="40"/>
        <v>0</v>
      </c>
      <c r="U213" s="26">
        <f t="shared" si="41"/>
        <v>0</v>
      </c>
      <c r="V213" s="26">
        <f t="shared" si="42"/>
        <v>0</v>
      </c>
      <c r="W213" s="26">
        <f t="shared" si="43"/>
        <v>20</v>
      </c>
      <c r="X213" s="26">
        <f t="shared" si="44"/>
        <v>0</v>
      </c>
      <c r="Y213" s="26">
        <f t="shared" si="45"/>
        <v>20</v>
      </c>
      <c r="Z213" s="19">
        <f t="shared" si="46"/>
        <v>40</v>
      </c>
      <c r="AA213" s="41">
        <f t="shared" si="47"/>
        <v>193</v>
      </c>
    </row>
    <row r="214" spans="1:27" ht="19.899999999999999" customHeight="1" x14ac:dyDescent="0.3">
      <c r="A214" s="30">
        <v>400</v>
      </c>
      <c r="B214" s="30" t="s">
        <v>675</v>
      </c>
      <c r="C214" s="30" t="s">
        <v>675</v>
      </c>
      <c r="D214" s="30" t="s">
        <v>675</v>
      </c>
      <c r="E214" s="30" t="s">
        <v>503</v>
      </c>
      <c r="F214" s="31">
        <v>25713</v>
      </c>
      <c r="G214" s="32">
        <v>1</v>
      </c>
      <c r="H214" s="16"/>
      <c r="I214" s="32">
        <v>2</v>
      </c>
      <c r="J214" s="17">
        <v>0</v>
      </c>
      <c r="K214" s="17">
        <v>0</v>
      </c>
      <c r="L214" s="17">
        <v>0</v>
      </c>
      <c r="M214" s="17">
        <v>3</v>
      </c>
      <c r="N214" s="17">
        <v>1</v>
      </c>
      <c r="O214" s="20">
        <v>0</v>
      </c>
      <c r="P214" s="17">
        <v>0</v>
      </c>
      <c r="Q214" s="33">
        <f t="shared" si="37"/>
        <v>50.293150684931504</v>
      </c>
      <c r="R214" s="26">
        <f t="shared" si="38"/>
        <v>0</v>
      </c>
      <c r="S214" s="26">
        <f t="shared" si="39"/>
        <v>0</v>
      </c>
      <c r="T214" s="26">
        <f t="shared" si="40"/>
        <v>0</v>
      </c>
      <c r="U214" s="26">
        <f t="shared" si="41"/>
        <v>15</v>
      </c>
      <c r="V214" s="26">
        <f t="shared" si="42"/>
        <v>5</v>
      </c>
      <c r="W214" s="26">
        <f t="shared" si="43"/>
        <v>0</v>
      </c>
      <c r="X214" s="26">
        <f t="shared" si="44"/>
        <v>0</v>
      </c>
      <c r="Y214" s="26">
        <f t="shared" si="45"/>
        <v>20</v>
      </c>
      <c r="Z214" s="19">
        <f t="shared" si="46"/>
        <v>40</v>
      </c>
      <c r="AA214" s="41">
        <f t="shared" si="47"/>
        <v>194</v>
      </c>
    </row>
    <row r="215" spans="1:27" ht="19.899999999999999" customHeight="1" x14ac:dyDescent="0.3">
      <c r="A215" s="30">
        <v>407</v>
      </c>
      <c r="B215" s="30" t="s">
        <v>675</v>
      </c>
      <c r="C215" s="30" t="s">
        <v>675</v>
      </c>
      <c r="D215" s="30" t="s">
        <v>675</v>
      </c>
      <c r="E215" s="30" t="s">
        <v>510</v>
      </c>
      <c r="F215" s="31">
        <v>29351</v>
      </c>
      <c r="G215" s="32">
        <v>2</v>
      </c>
      <c r="H215" s="16"/>
      <c r="I215" s="32">
        <v>1</v>
      </c>
      <c r="J215" s="17">
        <v>0</v>
      </c>
      <c r="K215" s="17">
        <v>0</v>
      </c>
      <c r="L215" s="17">
        <v>0</v>
      </c>
      <c r="M215" s="17">
        <v>0</v>
      </c>
      <c r="N215" s="17">
        <v>3</v>
      </c>
      <c r="O215" s="20">
        <v>0</v>
      </c>
      <c r="P215" s="17">
        <v>51</v>
      </c>
      <c r="Q215" s="33">
        <f t="shared" si="37"/>
        <v>40.326027397260276</v>
      </c>
      <c r="R215" s="26">
        <f t="shared" si="38"/>
        <v>0</v>
      </c>
      <c r="S215" s="26">
        <f t="shared" si="39"/>
        <v>0</v>
      </c>
      <c r="T215" s="26">
        <f t="shared" si="40"/>
        <v>0</v>
      </c>
      <c r="U215" s="26">
        <f t="shared" si="41"/>
        <v>0</v>
      </c>
      <c r="V215" s="26">
        <f t="shared" si="42"/>
        <v>20</v>
      </c>
      <c r="W215" s="26">
        <f t="shared" si="43"/>
        <v>0</v>
      </c>
      <c r="X215" s="26">
        <f t="shared" si="44"/>
        <v>10</v>
      </c>
      <c r="Y215" s="26">
        <f t="shared" si="45"/>
        <v>10</v>
      </c>
      <c r="Z215" s="19">
        <f t="shared" si="46"/>
        <v>40</v>
      </c>
      <c r="AA215" s="41">
        <f t="shared" si="47"/>
        <v>195</v>
      </c>
    </row>
    <row r="216" spans="1:27" ht="19.899999999999999" customHeight="1" x14ac:dyDescent="0.3">
      <c r="A216" s="30">
        <v>449</v>
      </c>
      <c r="B216" s="30" t="s">
        <v>675</v>
      </c>
      <c r="C216" s="30" t="s">
        <v>675</v>
      </c>
      <c r="D216" s="30" t="s">
        <v>675</v>
      </c>
      <c r="E216" s="30" t="s">
        <v>557</v>
      </c>
      <c r="F216" s="31">
        <v>24146</v>
      </c>
      <c r="G216" s="32">
        <v>1</v>
      </c>
      <c r="H216" s="16"/>
      <c r="I216" s="32"/>
      <c r="J216" s="17">
        <v>0</v>
      </c>
      <c r="K216" s="17">
        <v>0</v>
      </c>
      <c r="L216" s="17">
        <v>0</v>
      </c>
      <c r="M216" s="17">
        <v>3</v>
      </c>
      <c r="N216" s="17">
        <v>1</v>
      </c>
      <c r="O216" s="20">
        <v>0</v>
      </c>
      <c r="P216" s="17">
        <v>0</v>
      </c>
      <c r="Q216" s="33">
        <f t="shared" si="37"/>
        <v>54.586301369863016</v>
      </c>
      <c r="R216" s="26">
        <f t="shared" si="38"/>
        <v>0</v>
      </c>
      <c r="S216" s="26">
        <f t="shared" si="39"/>
        <v>0</v>
      </c>
      <c r="T216" s="26">
        <f t="shared" si="40"/>
        <v>0</v>
      </c>
      <c r="U216" s="26">
        <f t="shared" si="41"/>
        <v>15</v>
      </c>
      <c r="V216" s="26">
        <f t="shared" si="42"/>
        <v>5</v>
      </c>
      <c r="W216" s="26">
        <f t="shared" si="43"/>
        <v>0</v>
      </c>
      <c r="X216" s="26">
        <f t="shared" si="44"/>
        <v>0</v>
      </c>
      <c r="Y216" s="26">
        <f t="shared" si="45"/>
        <v>20</v>
      </c>
      <c r="Z216" s="19">
        <f t="shared" si="46"/>
        <v>40</v>
      </c>
      <c r="AA216" s="41">
        <f t="shared" si="47"/>
        <v>196</v>
      </c>
    </row>
    <row r="217" spans="1:27" ht="19.899999999999999" customHeight="1" x14ac:dyDescent="0.3">
      <c r="A217" s="30">
        <v>452</v>
      </c>
      <c r="B217" s="30" t="s">
        <v>675</v>
      </c>
      <c r="C217" s="30" t="s">
        <v>675</v>
      </c>
      <c r="D217" s="30" t="s">
        <v>675</v>
      </c>
      <c r="E217" s="30" t="s">
        <v>560</v>
      </c>
      <c r="F217" s="31">
        <v>27434</v>
      </c>
      <c r="G217" s="32">
        <v>1</v>
      </c>
      <c r="H217" s="16"/>
      <c r="I217" s="32">
        <v>2</v>
      </c>
      <c r="J217" s="37">
        <v>0</v>
      </c>
      <c r="K217" s="17">
        <v>0</v>
      </c>
      <c r="L217" s="17">
        <v>4</v>
      </c>
      <c r="M217" s="17">
        <v>0</v>
      </c>
      <c r="N217" s="17">
        <v>0</v>
      </c>
      <c r="O217" s="20">
        <v>0</v>
      </c>
      <c r="P217" s="17">
        <v>0</v>
      </c>
      <c r="Q217" s="33">
        <f t="shared" si="37"/>
        <v>45.578082191780823</v>
      </c>
      <c r="R217" s="26">
        <f t="shared" si="38"/>
        <v>0</v>
      </c>
      <c r="S217" s="26">
        <f t="shared" si="39"/>
        <v>0</v>
      </c>
      <c r="T217" s="26">
        <f t="shared" si="40"/>
        <v>30</v>
      </c>
      <c r="U217" s="26">
        <f t="shared" si="41"/>
        <v>0</v>
      </c>
      <c r="V217" s="26">
        <f t="shared" si="42"/>
        <v>0</v>
      </c>
      <c r="W217" s="26">
        <f t="shared" si="43"/>
        <v>0</v>
      </c>
      <c r="X217" s="26">
        <f t="shared" si="44"/>
        <v>0</v>
      </c>
      <c r="Y217" s="26">
        <f t="shared" si="45"/>
        <v>10</v>
      </c>
      <c r="Z217" s="19">
        <f t="shared" si="46"/>
        <v>40</v>
      </c>
      <c r="AA217" s="41">
        <f t="shared" si="47"/>
        <v>197</v>
      </c>
    </row>
    <row r="218" spans="1:27" ht="19.899999999999999" customHeight="1" x14ac:dyDescent="0.3">
      <c r="A218" s="30">
        <v>453</v>
      </c>
      <c r="B218" s="30" t="s">
        <v>675</v>
      </c>
      <c r="C218" s="30" t="s">
        <v>675</v>
      </c>
      <c r="D218" s="30" t="s">
        <v>675</v>
      </c>
      <c r="E218" s="30" t="s">
        <v>561</v>
      </c>
      <c r="F218" s="31">
        <v>25148</v>
      </c>
      <c r="G218" s="32">
        <v>1</v>
      </c>
      <c r="H218" s="16"/>
      <c r="I218" s="32"/>
      <c r="J218" s="37">
        <v>0</v>
      </c>
      <c r="K218" s="17">
        <v>0</v>
      </c>
      <c r="L218" s="17">
        <v>0</v>
      </c>
      <c r="M218" s="17">
        <v>0</v>
      </c>
      <c r="N218" s="17">
        <v>0</v>
      </c>
      <c r="O218" s="20">
        <v>2</v>
      </c>
      <c r="P218" s="17">
        <v>0</v>
      </c>
      <c r="Q218" s="33">
        <f t="shared" si="37"/>
        <v>51.841095890410962</v>
      </c>
      <c r="R218" s="26">
        <f t="shared" si="38"/>
        <v>0</v>
      </c>
      <c r="S218" s="26">
        <f t="shared" si="39"/>
        <v>0</v>
      </c>
      <c r="T218" s="26">
        <f t="shared" si="40"/>
        <v>0</v>
      </c>
      <c r="U218" s="26">
        <f t="shared" si="41"/>
        <v>0</v>
      </c>
      <c r="V218" s="26">
        <f t="shared" si="42"/>
        <v>0</v>
      </c>
      <c r="W218" s="26">
        <f t="shared" si="43"/>
        <v>20</v>
      </c>
      <c r="X218" s="26">
        <f t="shared" si="44"/>
        <v>0</v>
      </c>
      <c r="Y218" s="26">
        <f t="shared" si="45"/>
        <v>20</v>
      </c>
      <c r="Z218" s="19">
        <f t="shared" si="46"/>
        <v>40</v>
      </c>
      <c r="AA218" s="41">
        <f t="shared" si="47"/>
        <v>198</v>
      </c>
    </row>
    <row r="219" spans="1:27" ht="19.899999999999999" customHeight="1" x14ac:dyDescent="0.3">
      <c r="A219" s="30">
        <v>483</v>
      </c>
      <c r="B219" s="30" t="s">
        <v>675</v>
      </c>
      <c r="C219" s="30" t="s">
        <v>675</v>
      </c>
      <c r="D219" s="30" t="s">
        <v>675</v>
      </c>
      <c r="E219" s="30" t="s">
        <v>598</v>
      </c>
      <c r="F219" s="31">
        <v>25270</v>
      </c>
      <c r="G219" s="32">
        <v>1</v>
      </c>
      <c r="H219" s="16"/>
      <c r="I219" s="32"/>
      <c r="J219" s="37">
        <v>0</v>
      </c>
      <c r="K219" s="17">
        <v>0</v>
      </c>
      <c r="L219" s="17">
        <v>0</v>
      </c>
      <c r="M219" s="17">
        <v>0</v>
      </c>
      <c r="N219" s="17">
        <v>0</v>
      </c>
      <c r="O219" s="20">
        <v>2</v>
      </c>
      <c r="P219" s="17">
        <v>0</v>
      </c>
      <c r="Q219" s="33">
        <f t="shared" si="37"/>
        <v>51.506849315068493</v>
      </c>
      <c r="R219" s="26">
        <f t="shared" si="38"/>
        <v>0</v>
      </c>
      <c r="S219" s="26">
        <f t="shared" si="39"/>
        <v>0</v>
      </c>
      <c r="T219" s="26">
        <f t="shared" si="40"/>
        <v>0</v>
      </c>
      <c r="U219" s="26">
        <f t="shared" si="41"/>
        <v>0</v>
      </c>
      <c r="V219" s="26">
        <f t="shared" si="42"/>
        <v>0</v>
      </c>
      <c r="W219" s="26">
        <f t="shared" si="43"/>
        <v>20</v>
      </c>
      <c r="X219" s="26">
        <f t="shared" si="44"/>
        <v>0</v>
      </c>
      <c r="Y219" s="26">
        <f t="shared" si="45"/>
        <v>20</v>
      </c>
      <c r="Z219" s="19">
        <f t="shared" si="46"/>
        <v>40</v>
      </c>
      <c r="AA219" s="41">
        <f t="shared" si="47"/>
        <v>199</v>
      </c>
    </row>
    <row r="220" spans="1:27" ht="19.899999999999999" customHeight="1" x14ac:dyDescent="0.3">
      <c r="A220" s="30">
        <v>494</v>
      </c>
      <c r="B220" s="30" t="s">
        <v>675</v>
      </c>
      <c r="C220" s="30" t="s">
        <v>675</v>
      </c>
      <c r="D220" s="30" t="s">
        <v>675</v>
      </c>
      <c r="E220" s="30" t="s">
        <v>609</v>
      </c>
      <c r="F220" s="31">
        <v>28179</v>
      </c>
      <c r="G220" s="32">
        <v>2</v>
      </c>
      <c r="H220" s="16"/>
      <c r="I220" s="32">
        <v>1</v>
      </c>
      <c r="J220" s="17">
        <v>0</v>
      </c>
      <c r="K220" s="17">
        <v>0</v>
      </c>
      <c r="L220" s="17">
        <v>4</v>
      </c>
      <c r="M220" s="17">
        <v>0</v>
      </c>
      <c r="N220" s="17">
        <v>0</v>
      </c>
      <c r="O220" s="20">
        <v>0</v>
      </c>
      <c r="P220" s="17">
        <v>0</v>
      </c>
      <c r="Q220" s="33">
        <f t="shared" si="37"/>
        <v>43.536986301369865</v>
      </c>
      <c r="R220" s="26">
        <f t="shared" si="38"/>
        <v>0</v>
      </c>
      <c r="S220" s="26">
        <f t="shared" si="39"/>
        <v>0</v>
      </c>
      <c r="T220" s="26">
        <f t="shared" si="40"/>
        <v>30</v>
      </c>
      <c r="U220" s="26">
        <f t="shared" si="41"/>
        <v>0</v>
      </c>
      <c r="V220" s="26">
        <f t="shared" si="42"/>
        <v>0</v>
      </c>
      <c r="W220" s="26">
        <f t="shared" si="43"/>
        <v>0</v>
      </c>
      <c r="X220" s="26">
        <f t="shared" si="44"/>
        <v>0</v>
      </c>
      <c r="Y220" s="26">
        <f t="shared" si="45"/>
        <v>10</v>
      </c>
      <c r="Z220" s="19">
        <f t="shared" si="46"/>
        <v>40</v>
      </c>
      <c r="AA220" s="41">
        <f t="shared" si="47"/>
        <v>200</v>
      </c>
    </row>
    <row r="221" spans="1:27" ht="19.899999999999999" customHeight="1" x14ac:dyDescent="0.3">
      <c r="A221" s="30">
        <v>125</v>
      </c>
      <c r="B221" s="30" t="s">
        <v>675</v>
      </c>
      <c r="C221" s="30" t="s">
        <v>675</v>
      </c>
      <c r="D221" s="30" t="s">
        <v>675</v>
      </c>
      <c r="E221" s="30" t="s">
        <v>213</v>
      </c>
      <c r="F221" s="31">
        <v>27600</v>
      </c>
      <c r="G221" s="32">
        <v>1</v>
      </c>
      <c r="H221" s="16"/>
      <c r="I221" s="32"/>
      <c r="J221" s="17">
        <v>0</v>
      </c>
      <c r="K221" s="17">
        <v>0</v>
      </c>
      <c r="L221" s="17">
        <v>0</v>
      </c>
      <c r="M221" s="17">
        <v>0</v>
      </c>
      <c r="N221" s="17">
        <v>2</v>
      </c>
      <c r="O221" s="20">
        <v>0</v>
      </c>
      <c r="P221" s="17">
        <v>80</v>
      </c>
      <c r="Q221" s="33">
        <f t="shared" si="37"/>
        <v>45.123287671232873</v>
      </c>
      <c r="R221" s="26">
        <f t="shared" si="38"/>
        <v>0</v>
      </c>
      <c r="S221" s="26">
        <f t="shared" si="39"/>
        <v>0</v>
      </c>
      <c r="T221" s="26">
        <f t="shared" si="40"/>
        <v>0</v>
      </c>
      <c r="U221" s="26">
        <f t="shared" si="41"/>
        <v>0</v>
      </c>
      <c r="V221" s="26">
        <f t="shared" si="42"/>
        <v>10</v>
      </c>
      <c r="W221" s="26">
        <f t="shared" si="43"/>
        <v>0</v>
      </c>
      <c r="X221" s="26">
        <f t="shared" si="44"/>
        <v>17</v>
      </c>
      <c r="Y221" s="26">
        <f t="shared" si="45"/>
        <v>10</v>
      </c>
      <c r="Z221" s="19">
        <f t="shared" si="46"/>
        <v>37</v>
      </c>
      <c r="AA221" s="41">
        <f t="shared" si="47"/>
        <v>201</v>
      </c>
    </row>
    <row r="222" spans="1:27" ht="19.899999999999999" customHeight="1" x14ac:dyDescent="0.3">
      <c r="A222" s="30">
        <v>376</v>
      </c>
      <c r="B222" s="30" t="s">
        <v>675</v>
      </c>
      <c r="C222" s="30" t="s">
        <v>675</v>
      </c>
      <c r="D222" s="30" t="s">
        <v>675</v>
      </c>
      <c r="E222" s="30" t="s">
        <v>476</v>
      </c>
      <c r="F222" s="31">
        <v>28842</v>
      </c>
      <c r="G222" s="32">
        <v>2</v>
      </c>
      <c r="H222" s="16"/>
      <c r="I222" s="32">
        <v>1</v>
      </c>
      <c r="J222" s="17">
        <v>0</v>
      </c>
      <c r="K222" s="17">
        <v>0</v>
      </c>
      <c r="L222" s="17">
        <v>0</v>
      </c>
      <c r="M222" s="17">
        <v>0</v>
      </c>
      <c r="N222" s="17">
        <v>2</v>
      </c>
      <c r="O222" s="20">
        <v>0</v>
      </c>
      <c r="P222" s="17">
        <v>80</v>
      </c>
      <c r="Q222" s="33">
        <f t="shared" si="37"/>
        <v>41.720547945205482</v>
      </c>
      <c r="R222" s="26">
        <f t="shared" si="38"/>
        <v>0</v>
      </c>
      <c r="S222" s="26">
        <f t="shared" si="39"/>
        <v>0</v>
      </c>
      <c r="T222" s="26">
        <f t="shared" si="40"/>
        <v>0</v>
      </c>
      <c r="U222" s="26">
        <f t="shared" si="41"/>
        <v>0</v>
      </c>
      <c r="V222" s="26">
        <f t="shared" si="42"/>
        <v>10</v>
      </c>
      <c r="W222" s="26">
        <f t="shared" si="43"/>
        <v>0</v>
      </c>
      <c r="X222" s="26">
        <f t="shared" si="44"/>
        <v>17</v>
      </c>
      <c r="Y222" s="26">
        <f t="shared" si="45"/>
        <v>10</v>
      </c>
      <c r="Z222" s="19">
        <f t="shared" si="46"/>
        <v>37</v>
      </c>
      <c r="AA222" s="41">
        <f t="shared" si="47"/>
        <v>202</v>
      </c>
    </row>
    <row r="223" spans="1:27" ht="19.899999999999999" customHeight="1" x14ac:dyDescent="0.3">
      <c r="A223" s="30">
        <v>406</v>
      </c>
      <c r="B223" s="30" t="s">
        <v>675</v>
      </c>
      <c r="C223" s="30" t="s">
        <v>675</v>
      </c>
      <c r="D223" s="30" t="s">
        <v>675</v>
      </c>
      <c r="E223" s="30" t="s">
        <v>509</v>
      </c>
      <c r="F223" s="31">
        <v>24668</v>
      </c>
      <c r="G223" s="32">
        <v>1</v>
      </c>
      <c r="H223" s="16"/>
      <c r="I223" s="32">
        <v>2</v>
      </c>
      <c r="J223" s="37">
        <v>0</v>
      </c>
      <c r="K223" s="17">
        <v>0</v>
      </c>
      <c r="L223" s="17">
        <v>0</v>
      </c>
      <c r="M223" s="17">
        <v>0</v>
      </c>
      <c r="N223" s="17">
        <v>0</v>
      </c>
      <c r="O223" s="20">
        <v>0</v>
      </c>
      <c r="P223" s="17">
        <v>70</v>
      </c>
      <c r="Q223" s="33">
        <f t="shared" si="37"/>
        <v>53.156164383561645</v>
      </c>
      <c r="R223" s="26">
        <f t="shared" si="38"/>
        <v>0</v>
      </c>
      <c r="S223" s="26">
        <f t="shared" si="39"/>
        <v>0</v>
      </c>
      <c r="T223" s="26">
        <f t="shared" si="40"/>
        <v>0</v>
      </c>
      <c r="U223" s="26">
        <f t="shared" si="41"/>
        <v>0</v>
      </c>
      <c r="V223" s="26">
        <f t="shared" si="42"/>
        <v>0</v>
      </c>
      <c r="W223" s="26">
        <f t="shared" si="43"/>
        <v>0</v>
      </c>
      <c r="X223" s="26">
        <f t="shared" si="44"/>
        <v>17</v>
      </c>
      <c r="Y223" s="26">
        <f t="shared" si="45"/>
        <v>20</v>
      </c>
      <c r="Z223" s="19">
        <f t="shared" si="46"/>
        <v>37</v>
      </c>
      <c r="AA223" s="41">
        <f t="shared" si="47"/>
        <v>203</v>
      </c>
    </row>
    <row r="224" spans="1:27" ht="19.899999999999999" customHeight="1" x14ac:dyDescent="0.3">
      <c r="A224" s="30">
        <v>414</v>
      </c>
      <c r="B224" s="30" t="s">
        <v>675</v>
      </c>
      <c r="C224" s="30" t="s">
        <v>675</v>
      </c>
      <c r="D224" s="30" t="s">
        <v>675</v>
      </c>
      <c r="E224" s="30" t="s">
        <v>517</v>
      </c>
      <c r="F224" s="31">
        <v>30540</v>
      </c>
      <c r="G224" s="32">
        <v>1</v>
      </c>
      <c r="H224" s="16"/>
      <c r="I224" s="32">
        <v>2</v>
      </c>
      <c r="J224" s="37">
        <v>0</v>
      </c>
      <c r="K224" s="17">
        <v>0</v>
      </c>
      <c r="L224" s="17">
        <v>0</v>
      </c>
      <c r="M224" s="17">
        <v>0</v>
      </c>
      <c r="N224" s="17">
        <v>2</v>
      </c>
      <c r="O224" s="20">
        <v>0</v>
      </c>
      <c r="P224" s="17">
        <v>87</v>
      </c>
      <c r="Q224" s="33">
        <f t="shared" si="37"/>
        <v>37.06849315068493</v>
      </c>
      <c r="R224" s="26">
        <f t="shared" si="38"/>
        <v>0</v>
      </c>
      <c r="S224" s="26">
        <f t="shared" si="39"/>
        <v>0</v>
      </c>
      <c r="T224" s="26">
        <f t="shared" si="40"/>
        <v>0</v>
      </c>
      <c r="U224" s="26">
        <f t="shared" si="41"/>
        <v>0</v>
      </c>
      <c r="V224" s="26">
        <f t="shared" si="42"/>
        <v>10</v>
      </c>
      <c r="W224" s="26">
        <f t="shared" si="43"/>
        <v>0</v>
      </c>
      <c r="X224" s="26">
        <f t="shared" si="44"/>
        <v>17</v>
      </c>
      <c r="Y224" s="26">
        <f t="shared" si="45"/>
        <v>10</v>
      </c>
      <c r="Z224" s="19">
        <f t="shared" si="46"/>
        <v>37</v>
      </c>
      <c r="AA224" s="41">
        <f t="shared" si="47"/>
        <v>204</v>
      </c>
    </row>
    <row r="225" spans="1:27" ht="19.899999999999999" customHeight="1" x14ac:dyDescent="0.3">
      <c r="A225" s="30">
        <v>21</v>
      </c>
      <c r="B225" s="30" t="s">
        <v>675</v>
      </c>
      <c r="C225" s="30" t="s">
        <v>675</v>
      </c>
      <c r="D225" s="30" t="s">
        <v>675</v>
      </c>
      <c r="E225" s="30" t="s">
        <v>87</v>
      </c>
      <c r="F225" s="31">
        <v>27456</v>
      </c>
      <c r="G225" s="32">
        <v>2</v>
      </c>
      <c r="H225" s="11"/>
      <c r="I225" s="32">
        <v>1</v>
      </c>
      <c r="J225" s="37">
        <v>0</v>
      </c>
      <c r="K225" s="17">
        <v>0</v>
      </c>
      <c r="L225" s="17">
        <v>0</v>
      </c>
      <c r="M225" s="17">
        <v>0</v>
      </c>
      <c r="N225" s="17">
        <v>1</v>
      </c>
      <c r="O225" s="20">
        <v>2</v>
      </c>
      <c r="P225" s="17">
        <v>0</v>
      </c>
      <c r="Q225" s="33">
        <f t="shared" si="37"/>
        <v>45.517808219178079</v>
      </c>
      <c r="R225" s="26">
        <f t="shared" si="38"/>
        <v>0</v>
      </c>
      <c r="S225" s="26">
        <f t="shared" si="39"/>
        <v>0</v>
      </c>
      <c r="T225" s="26">
        <f t="shared" si="40"/>
        <v>0</v>
      </c>
      <c r="U225" s="26">
        <f t="shared" si="41"/>
        <v>0</v>
      </c>
      <c r="V225" s="26">
        <f t="shared" si="42"/>
        <v>5</v>
      </c>
      <c r="W225" s="26">
        <f t="shared" si="43"/>
        <v>20</v>
      </c>
      <c r="X225" s="26">
        <f t="shared" si="44"/>
        <v>0</v>
      </c>
      <c r="Y225" s="26">
        <f t="shared" si="45"/>
        <v>10</v>
      </c>
      <c r="Z225" s="19">
        <f t="shared" si="46"/>
        <v>35</v>
      </c>
      <c r="AA225" s="41">
        <f t="shared" si="47"/>
        <v>205</v>
      </c>
    </row>
    <row r="226" spans="1:27" ht="19.899999999999999" customHeight="1" x14ac:dyDescent="0.3">
      <c r="A226" s="30">
        <v>28</v>
      </c>
      <c r="B226" s="30" t="s">
        <v>675</v>
      </c>
      <c r="C226" s="30" t="s">
        <v>675</v>
      </c>
      <c r="D226" s="30" t="s">
        <v>675</v>
      </c>
      <c r="E226" s="30" t="s">
        <v>95</v>
      </c>
      <c r="F226" s="31">
        <v>24923</v>
      </c>
      <c r="G226" s="32">
        <v>1</v>
      </c>
      <c r="H226" s="11"/>
      <c r="I226" s="32">
        <v>2</v>
      </c>
      <c r="J226" s="17">
        <v>0</v>
      </c>
      <c r="K226" s="17">
        <v>0</v>
      </c>
      <c r="L226" s="17">
        <v>0</v>
      </c>
      <c r="M226" s="17">
        <v>3</v>
      </c>
      <c r="N226" s="17">
        <v>0</v>
      </c>
      <c r="O226" s="20">
        <v>0</v>
      </c>
      <c r="P226" s="17">
        <v>0</v>
      </c>
      <c r="Q226" s="33">
        <f t="shared" si="37"/>
        <v>52.457534246575342</v>
      </c>
      <c r="R226" s="26">
        <f t="shared" si="38"/>
        <v>0</v>
      </c>
      <c r="S226" s="26">
        <f t="shared" si="39"/>
        <v>0</v>
      </c>
      <c r="T226" s="26">
        <f t="shared" si="40"/>
        <v>0</v>
      </c>
      <c r="U226" s="26">
        <f t="shared" si="41"/>
        <v>15</v>
      </c>
      <c r="V226" s="26">
        <f t="shared" si="42"/>
        <v>0</v>
      </c>
      <c r="W226" s="26">
        <f t="shared" si="43"/>
        <v>0</v>
      </c>
      <c r="X226" s="26">
        <f t="shared" si="44"/>
        <v>0</v>
      </c>
      <c r="Y226" s="26">
        <f t="shared" si="45"/>
        <v>20</v>
      </c>
      <c r="Z226" s="19">
        <f t="shared" si="46"/>
        <v>35</v>
      </c>
      <c r="AA226" s="41">
        <f t="shared" si="47"/>
        <v>206</v>
      </c>
    </row>
    <row r="227" spans="1:27" ht="19.899999999999999" customHeight="1" x14ac:dyDescent="0.3">
      <c r="A227" s="30">
        <v>32</v>
      </c>
      <c r="B227" s="30" t="s">
        <v>675</v>
      </c>
      <c r="C227" s="30" t="s">
        <v>675</v>
      </c>
      <c r="D227" s="30" t="s">
        <v>675</v>
      </c>
      <c r="E227" s="30" t="s">
        <v>102</v>
      </c>
      <c r="F227" s="31">
        <v>31161</v>
      </c>
      <c r="G227" s="32">
        <v>1</v>
      </c>
      <c r="H227" s="11"/>
      <c r="I227" s="32"/>
      <c r="J227" s="37">
        <v>0</v>
      </c>
      <c r="K227" s="17">
        <v>0</v>
      </c>
      <c r="L227" s="17">
        <v>0</v>
      </c>
      <c r="M227" s="17">
        <v>3</v>
      </c>
      <c r="N227" s="17">
        <v>2</v>
      </c>
      <c r="O227" s="20">
        <v>0</v>
      </c>
      <c r="P227" s="17">
        <v>0</v>
      </c>
      <c r="Q227" s="33">
        <f t="shared" si="37"/>
        <v>35.367123287671234</v>
      </c>
      <c r="R227" s="26">
        <f t="shared" si="38"/>
        <v>0</v>
      </c>
      <c r="S227" s="26">
        <f t="shared" si="39"/>
        <v>0</v>
      </c>
      <c r="T227" s="26">
        <f t="shared" si="40"/>
        <v>0</v>
      </c>
      <c r="U227" s="26">
        <f t="shared" si="41"/>
        <v>15</v>
      </c>
      <c r="V227" s="26">
        <f t="shared" si="42"/>
        <v>10</v>
      </c>
      <c r="W227" s="26">
        <f t="shared" si="43"/>
        <v>0</v>
      </c>
      <c r="X227" s="26">
        <f t="shared" si="44"/>
        <v>0</v>
      </c>
      <c r="Y227" s="26">
        <f t="shared" si="45"/>
        <v>10</v>
      </c>
      <c r="Z227" s="19">
        <f t="shared" si="46"/>
        <v>35</v>
      </c>
      <c r="AA227" s="41">
        <f t="shared" si="47"/>
        <v>207</v>
      </c>
    </row>
    <row r="228" spans="1:27" ht="19.899999999999999" customHeight="1" x14ac:dyDescent="0.3">
      <c r="A228" s="30">
        <v>38</v>
      </c>
      <c r="B228" s="30" t="s">
        <v>675</v>
      </c>
      <c r="C228" s="30" t="s">
        <v>675</v>
      </c>
      <c r="D228" s="30" t="s">
        <v>675</v>
      </c>
      <c r="E228" s="30" t="s">
        <v>111</v>
      </c>
      <c r="F228" s="31">
        <v>29239</v>
      </c>
      <c r="G228" s="32">
        <v>2</v>
      </c>
      <c r="H228" s="11"/>
      <c r="I228" s="32">
        <v>1</v>
      </c>
      <c r="J228" s="37">
        <v>0</v>
      </c>
      <c r="K228" s="17">
        <v>0</v>
      </c>
      <c r="L228" s="17">
        <v>0</v>
      </c>
      <c r="M228" s="17">
        <v>3</v>
      </c>
      <c r="N228" s="17">
        <v>2</v>
      </c>
      <c r="O228" s="20">
        <v>0</v>
      </c>
      <c r="P228" s="17">
        <v>0</v>
      </c>
      <c r="Q228" s="33">
        <f t="shared" si="37"/>
        <v>40.632876712328766</v>
      </c>
      <c r="R228" s="26">
        <f t="shared" si="38"/>
        <v>0</v>
      </c>
      <c r="S228" s="26">
        <f t="shared" si="39"/>
        <v>0</v>
      </c>
      <c r="T228" s="26">
        <f t="shared" si="40"/>
        <v>0</v>
      </c>
      <c r="U228" s="26">
        <f t="shared" si="41"/>
        <v>15</v>
      </c>
      <c r="V228" s="26">
        <f t="shared" si="42"/>
        <v>10</v>
      </c>
      <c r="W228" s="26">
        <f t="shared" si="43"/>
        <v>0</v>
      </c>
      <c r="X228" s="26">
        <f t="shared" si="44"/>
        <v>0</v>
      </c>
      <c r="Y228" s="26">
        <f t="shared" si="45"/>
        <v>10</v>
      </c>
      <c r="Z228" s="19">
        <f t="shared" si="46"/>
        <v>35</v>
      </c>
      <c r="AA228" s="41">
        <f t="shared" si="47"/>
        <v>208</v>
      </c>
    </row>
    <row r="229" spans="1:27" ht="19.899999999999999" customHeight="1" x14ac:dyDescent="0.3">
      <c r="A229" s="30">
        <v>51</v>
      </c>
      <c r="B229" s="30" t="s">
        <v>675</v>
      </c>
      <c r="C229" s="30" t="s">
        <v>675</v>
      </c>
      <c r="D229" s="30" t="s">
        <v>675</v>
      </c>
      <c r="E229" s="30" t="s">
        <v>124</v>
      </c>
      <c r="F229" s="31">
        <v>28836</v>
      </c>
      <c r="G229" s="32">
        <v>2</v>
      </c>
      <c r="H229" s="11"/>
      <c r="I229" s="32">
        <v>1</v>
      </c>
      <c r="J229" s="17">
        <v>0</v>
      </c>
      <c r="K229" s="17">
        <v>0</v>
      </c>
      <c r="L229" s="17">
        <v>0</v>
      </c>
      <c r="M229" s="17">
        <v>3</v>
      </c>
      <c r="N229" s="17">
        <v>2</v>
      </c>
      <c r="O229" s="20">
        <v>0</v>
      </c>
      <c r="P229" s="17">
        <v>0</v>
      </c>
      <c r="Q229" s="33">
        <f t="shared" si="37"/>
        <v>41.736986301369861</v>
      </c>
      <c r="R229" s="26">
        <f t="shared" si="38"/>
        <v>0</v>
      </c>
      <c r="S229" s="26">
        <f t="shared" si="39"/>
        <v>0</v>
      </c>
      <c r="T229" s="26">
        <f t="shared" si="40"/>
        <v>0</v>
      </c>
      <c r="U229" s="26">
        <f t="shared" si="41"/>
        <v>15</v>
      </c>
      <c r="V229" s="26">
        <f t="shared" si="42"/>
        <v>10</v>
      </c>
      <c r="W229" s="26">
        <f t="shared" si="43"/>
        <v>0</v>
      </c>
      <c r="X229" s="26">
        <f t="shared" si="44"/>
        <v>0</v>
      </c>
      <c r="Y229" s="26">
        <f t="shared" si="45"/>
        <v>10</v>
      </c>
      <c r="Z229" s="19">
        <f t="shared" si="46"/>
        <v>35</v>
      </c>
      <c r="AA229" s="41">
        <f t="shared" si="47"/>
        <v>209</v>
      </c>
    </row>
    <row r="230" spans="1:27" ht="19.899999999999999" customHeight="1" x14ac:dyDescent="0.3">
      <c r="A230" s="30">
        <v>113</v>
      </c>
      <c r="B230" s="30" t="s">
        <v>675</v>
      </c>
      <c r="C230" s="30" t="s">
        <v>675</v>
      </c>
      <c r="D230" s="30" t="s">
        <v>675</v>
      </c>
      <c r="E230" s="30" t="s">
        <v>201</v>
      </c>
      <c r="F230" s="31">
        <v>29115</v>
      </c>
      <c r="G230" s="32">
        <v>2</v>
      </c>
      <c r="H230" s="16"/>
      <c r="I230" s="32">
        <v>1</v>
      </c>
      <c r="J230" s="37">
        <v>0</v>
      </c>
      <c r="K230" s="17">
        <v>0</v>
      </c>
      <c r="L230" s="17">
        <v>0</v>
      </c>
      <c r="M230" s="17">
        <v>3</v>
      </c>
      <c r="N230" s="17">
        <v>2</v>
      </c>
      <c r="O230" s="20">
        <v>0</v>
      </c>
      <c r="P230" s="17">
        <v>0</v>
      </c>
      <c r="Q230" s="33">
        <f t="shared" si="37"/>
        <v>40.972602739726028</v>
      </c>
      <c r="R230" s="26">
        <f t="shared" si="38"/>
        <v>0</v>
      </c>
      <c r="S230" s="26">
        <f t="shared" si="39"/>
        <v>0</v>
      </c>
      <c r="T230" s="26">
        <f t="shared" si="40"/>
        <v>0</v>
      </c>
      <c r="U230" s="26">
        <f t="shared" si="41"/>
        <v>15</v>
      </c>
      <c r="V230" s="26">
        <f t="shared" si="42"/>
        <v>10</v>
      </c>
      <c r="W230" s="26">
        <f t="shared" si="43"/>
        <v>0</v>
      </c>
      <c r="X230" s="26">
        <f t="shared" si="44"/>
        <v>0</v>
      </c>
      <c r="Y230" s="26">
        <f t="shared" si="45"/>
        <v>10</v>
      </c>
      <c r="Z230" s="19">
        <f t="shared" si="46"/>
        <v>35</v>
      </c>
      <c r="AA230" s="41">
        <f t="shared" si="47"/>
        <v>210</v>
      </c>
    </row>
    <row r="231" spans="1:27" ht="19.899999999999999" customHeight="1" x14ac:dyDescent="0.3">
      <c r="A231" s="30">
        <v>122</v>
      </c>
      <c r="B231" s="30" t="s">
        <v>675</v>
      </c>
      <c r="C231" s="30" t="s">
        <v>675</v>
      </c>
      <c r="D231" s="30" t="s">
        <v>675</v>
      </c>
      <c r="E231" s="30" t="s">
        <v>210</v>
      </c>
      <c r="F231" s="31">
        <v>29831</v>
      </c>
      <c r="G231" s="32">
        <v>1</v>
      </c>
      <c r="H231" s="16"/>
      <c r="I231" s="32">
        <v>2</v>
      </c>
      <c r="J231" s="17">
        <v>0</v>
      </c>
      <c r="K231" s="17">
        <v>0</v>
      </c>
      <c r="L231" s="17">
        <v>0</v>
      </c>
      <c r="M231" s="17">
        <v>0</v>
      </c>
      <c r="N231" s="17">
        <v>2</v>
      </c>
      <c r="O231" s="20">
        <v>0</v>
      </c>
      <c r="P231" s="17">
        <v>67</v>
      </c>
      <c r="Q231" s="33">
        <f t="shared" si="37"/>
        <v>39.010958904109586</v>
      </c>
      <c r="R231" s="26">
        <f t="shared" si="38"/>
        <v>0</v>
      </c>
      <c r="S231" s="26">
        <f t="shared" si="39"/>
        <v>0</v>
      </c>
      <c r="T231" s="26">
        <f t="shared" si="40"/>
        <v>0</v>
      </c>
      <c r="U231" s="26">
        <f t="shared" si="41"/>
        <v>0</v>
      </c>
      <c r="V231" s="26">
        <f t="shared" si="42"/>
        <v>10</v>
      </c>
      <c r="W231" s="26">
        <f t="shared" si="43"/>
        <v>0</v>
      </c>
      <c r="X231" s="26">
        <f t="shared" si="44"/>
        <v>15</v>
      </c>
      <c r="Y231" s="26">
        <f t="shared" si="45"/>
        <v>10</v>
      </c>
      <c r="Z231" s="19">
        <f t="shared" si="46"/>
        <v>35</v>
      </c>
      <c r="AA231" s="41">
        <f t="shared" si="47"/>
        <v>211</v>
      </c>
    </row>
    <row r="232" spans="1:27" ht="19.899999999999999" customHeight="1" x14ac:dyDescent="0.3">
      <c r="A232" s="30">
        <v>145</v>
      </c>
      <c r="B232" s="30" t="s">
        <v>675</v>
      </c>
      <c r="C232" s="30" t="s">
        <v>675</v>
      </c>
      <c r="D232" s="30" t="s">
        <v>675</v>
      </c>
      <c r="E232" s="30" t="s">
        <v>233</v>
      </c>
      <c r="F232" s="31">
        <v>28378</v>
      </c>
      <c r="G232" s="32">
        <v>2</v>
      </c>
      <c r="H232" s="16"/>
      <c r="I232" s="32">
        <v>1</v>
      </c>
      <c r="J232" s="17">
        <v>0</v>
      </c>
      <c r="K232" s="17">
        <v>0</v>
      </c>
      <c r="L232" s="17">
        <v>0</v>
      </c>
      <c r="M232" s="17">
        <v>3</v>
      </c>
      <c r="N232" s="17">
        <v>2</v>
      </c>
      <c r="O232" s="20">
        <v>0</v>
      </c>
      <c r="P232" s="17">
        <v>0</v>
      </c>
      <c r="Q232" s="33">
        <f t="shared" si="37"/>
        <v>42.991780821917807</v>
      </c>
      <c r="R232" s="26">
        <f t="shared" si="38"/>
        <v>0</v>
      </c>
      <c r="S232" s="26">
        <f t="shared" si="39"/>
        <v>0</v>
      </c>
      <c r="T232" s="26">
        <f t="shared" si="40"/>
        <v>0</v>
      </c>
      <c r="U232" s="26">
        <f t="shared" si="41"/>
        <v>15</v>
      </c>
      <c r="V232" s="26">
        <f t="shared" si="42"/>
        <v>10</v>
      </c>
      <c r="W232" s="26">
        <f t="shared" si="43"/>
        <v>0</v>
      </c>
      <c r="X232" s="26">
        <f t="shared" si="44"/>
        <v>0</v>
      </c>
      <c r="Y232" s="26">
        <f t="shared" si="45"/>
        <v>10</v>
      </c>
      <c r="Z232" s="19">
        <f t="shared" si="46"/>
        <v>35</v>
      </c>
      <c r="AA232" s="41">
        <f t="shared" si="47"/>
        <v>212</v>
      </c>
    </row>
    <row r="233" spans="1:27" ht="19.899999999999999" customHeight="1" x14ac:dyDescent="0.3">
      <c r="A233" s="30">
        <v>164</v>
      </c>
      <c r="B233" s="30" t="s">
        <v>675</v>
      </c>
      <c r="C233" s="30" t="s">
        <v>675</v>
      </c>
      <c r="D233" s="30" t="s">
        <v>675</v>
      </c>
      <c r="E233" s="30" t="s">
        <v>255</v>
      </c>
      <c r="F233" s="31">
        <v>29773</v>
      </c>
      <c r="G233" s="32">
        <v>2</v>
      </c>
      <c r="H233" s="16"/>
      <c r="I233" s="32">
        <v>1</v>
      </c>
      <c r="J233" s="37">
        <v>0</v>
      </c>
      <c r="K233" s="17">
        <v>0</v>
      </c>
      <c r="L233" s="17">
        <v>0</v>
      </c>
      <c r="M233" s="17">
        <v>0</v>
      </c>
      <c r="N233" s="17">
        <v>2</v>
      </c>
      <c r="O233" s="20">
        <v>0</v>
      </c>
      <c r="P233" s="17">
        <v>67</v>
      </c>
      <c r="Q233" s="33">
        <f t="shared" si="37"/>
        <v>39.169863013698631</v>
      </c>
      <c r="R233" s="26">
        <f t="shared" si="38"/>
        <v>0</v>
      </c>
      <c r="S233" s="26">
        <f t="shared" si="39"/>
        <v>0</v>
      </c>
      <c r="T233" s="26">
        <f t="shared" si="40"/>
        <v>0</v>
      </c>
      <c r="U233" s="26">
        <f t="shared" si="41"/>
        <v>0</v>
      </c>
      <c r="V233" s="26">
        <f t="shared" si="42"/>
        <v>10</v>
      </c>
      <c r="W233" s="26">
        <f t="shared" si="43"/>
        <v>0</v>
      </c>
      <c r="X233" s="26">
        <f t="shared" si="44"/>
        <v>15</v>
      </c>
      <c r="Y233" s="26">
        <f t="shared" si="45"/>
        <v>10</v>
      </c>
      <c r="Z233" s="19">
        <f t="shared" si="46"/>
        <v>35</v>
      </c>
      <c r="AA233" s="41">
        <f t="shared" si="47"/>
        <v>213</v>
      </c>
    </row>
    <row r="234" spans="1:27" ht="19.899999999999999" customHeight="1" x14ac:dyDescent="0.3">
      <c r="A234" s="30">
        <v>174</v>
      </c>
      <c r="B234" s="30" t="s">
        <v>675</v>
      </c>
      <c r="C234" s="30" t="s">
        <v>675</v>
      </c>
      <c r="D234" s="30" t="s">
        <v>675</v>
      </c>
      <c r="E234" s="30" t="s">
        <v>265</v>
      </c>
      <c r="F234" s="31">
        <v>27947</v>
      </c>
      <c r="G234" s="32">
        <v>1</v>
      </c>
      <c r="H234" s="16"/>
      <c r="I234" s="32">
        <v>2</v>
      </c>
      <c r="J234" s="37">
        <v>0</v>
      </c>
      <c r="K234" s="17">
        <v>0</v>
      </c>
      <c r="L234" s="17">
        <v>0</v>
      </c>
      <c r="M234" s="17">
        <v>3</v>
      </c>
      <c r="N234" s="17">
        <v>2</v>
      </c>
      <c r="O234" s="20">
        <v>0</v>
      </c>
      <c r="P234" s="17">
        <v>0</v>
      </c>
      <c r="Q234" s="33">
        <f t="shared" si="37"/>
        <v>44.172602739726024</v>
      </c>
      <c r="R234" s="26">
        <f t="shared" si="38"/>
        <v>0</v>
      </c>
      <c r="S234" s="26">
        <f t="shared" si="39"/>
        <v>0</v>
      </c>
      <c r="T234" s="26">
        <f t="shared" si="40"/>
        <v>0</v>
      </c>
      <c r="U234" s="26">
        <f t="shared" si="41"/>
        <v>15</v>
      </c>
      <c r="V234" s="26">
        <f t="shared" si="42"/>
        <v>10</v>
      </c>
      <c r="W234" s="26">
        <f t="shared" si="43"/>
        <v>0</v>
      </c>
      <c r="X234" s="26">
        <f t="shared" si="44"/>
        <v>0</v>
      </c>
      <c r="Y234" s="26">
        <f t="shared" si="45"/>
        <v>10</v>
      </c>
      <c r="Z234" s="19">
        <f t="shared" si="46"/>
        <v>35</v>
      </c>
      <c r="AA234" s="41">
        <f t="shared" si="47"/>
        <v>214</v>
      </c>
    </row>
    <row r="235" spans="1:27" ht="19.899999999999999" customHeight="1" x14ac:dyDescent="0.3">
      <c r="A235" s="30">
        <v>182</v>
      </c>
      <c r="B235" s="30" t="s">
        <v>675</v>
      </c>
      <c r="C235" s="30" t="s">
        <v>675</v>
      </c>
      <c r="D235" s="30" t="s">
        <v>675</v>
      </c>
      <c r="E235" s="30" t="s">
        <v>273</v>
      </c>
      <c r="F235" s="31">
        <v>22308</v>
      </c>
      <c r="G235" s="32">
        <v>2</v>
      </c>
      <c r="H235" s="16"/>
      <c r="I235" s="32">
        <v>1</v>
      </c>
      <c r="J235" s="17">
        <v>0</v>
      </c>
      <c r="K235" s="17">
        <v>0</v>
      </c>
      <c r="L235" s="17">
        <v>0</v>
      </c>
      <c r="M235" s="17">
        <v>3</v>
      </c>
      <c r="N235" s="17">
        <v>0</v>
      </c>
      <c r="O235" s="20">
        <v>0</v>
      </c>
      <c r="P235" s="17">
        <v>0</v>
      </c>
      <c r="Q235" s="33">
        <f t="shared" si="37"/>
        <v>59.62191780821918</v>
      </c>
      <c r="R235" s="26">
        <f t="shared" si="38"/>
        <v>0</v>
      </c>
      <c r="S235" s="26">
        <f t="shared" si="39"/>
        <v>0</v>
      </c>
      <c r="T235" s="26">
        <f t="shared" si="40"/>
        <v>0</v>
      </c>
      <c r="U235" s="26">
        <f t="shared" si="41"/>
        <v>15</v>
      </c>
      <c r="V235" s="26">
        <f t="shared" si="42"/>
        <v>0</v>
      </c>
      <c r="W235" s="26">
        <f t="shared" si="43"/>
        <v>0</v>
      </c>
      <c r="X235" s="26">
        <f t="shared" si="44"/>
        <v>0</v>
      </c>
      <c r="Y235" s="26">
        <f t="shared" si="45"/>
        <v>20</v>
      </c>
      <c r="Z235" s="19">
        <f t="shared" si="46"/>
        <v>35</v>
      </c>
      <c r="AA235" s="41">
        <f t="shared" si="47"/>
        <v>215</v>
      </c>
    </row>
    <row r="236" spans="1:27" ht="19.899999999999999" customHeight="1" x14ac:dyDescent="0.3">
      <c r="A236" s="30">
        <v>184</v>
      </c>
      <c r="B236" s="30" t="s">
        <v>675</v>
      </c>
      <c r="C236" s="30" t="s">
        <v>675</v>
      </c>
      <c r="D236" s="30" t="s">
        <v>675</v>
      </c>
      <c r="E236" s="30" t="s">
        <v>275</v>
      </c>
      <c r="F236" s="31">
        <v>24198</v>
      </c>
      <c r="G236" s="32">
        <v>1</v>
      </c>
      <c r="H236" s="16"/>
      <c r="I236" s="32">
        <v>2</v>
      </c>
      <c r="J236" s="17">
        <v>0</v>
      </c>
      <c r="K236" s="17">
        <v>0</v>
      </c>
      <c r="L236" s="17">
        <v>0</v>
      </c>
      <c r="M236" s="17">
        <v>3</v>
      </c>
      <c r="N236" s="17">
        <v>0</v>
      </c>
      <c r="O236" s="20">
        <v>0</v>
      </c>
      <c r="P236" s="17">
        <v>0</v>
      </c>
      <c r="Q236" s="33">
        <f t="shared" si="37"/>
        <v>54.443835616438356</v>
      </c>
      <c r="R236" s="26">
        <f t="shared" si="38"/>
        <v>0</v>
      </c>
      <c r="S236" s="26">
        <f t="shared" si="39"/>
        <v>0</v>
      </c>
      <c r="T236" s="26">
        <f t="shared" si="40"/>
        <v>0</v>
      </c>
      <c r="U236" s="26">
        <f t="shared" si="41"/>
        <v>15</v>
      </c>
      <c r="V236" s="26">
        <f t="shared" si="42"/>
        <v>0</v>
      </c>
      <c r="W236" s="26">
        <f t="shared" si="43"/>
        <v>0</v>
      </c>
      <c r="X236" s="26">
        <f t="shared" si="44"/>
        <v>0</v>
      </c>
      <c r="Y236" s="26">
        <f t="shared" si="45"/>
        <v>20</v>
      </c>
      <c r="Z236" s="19">
        <f t="shared" si="46"/>
        <v>35</v>
      </c>
      <c r="AA236" s="41">
        <f t="shared" si="47"/>
        <v>216</v>
      </c>
    </row>
    <row r="237" spans="1:27" ht="19.899999999999999" customHeight="1" x14ac:dyDescent="0.3">
      <c r="A237" s="30">
        <v>205</v>
      </c>
      <c r="B237" s="30" t="s">
        <v>675</v>
      </c>
      <c r="C237" s="30" t="s">
        <v>675</v>
      </c>
      <c r="D237" s="30" t="s">
        <v>675</v>
      </c>
      <c r="E237" s="30" t="s">
        <v>296</v>
      </c>
      <c r="F237" s="31">
        <v>23202</v>
      </c>
      <c r="G237" s="32">
        <v>2</v>
      </c>
      <c r="H237" s="16"/>
      <c r="I237" s="32">
        <v>1</v>
      </c>
      <c r="J237" s="37">
        <v>0</v>
      </c>
      <c r="K237" s="17">
        <v>0</v>
      </c>
      <c r="L237" s="17">
        <v>0</v>
      </c>
      <c r="M237" s="17">
        <v>3</v>
      </c>
      <c r="N237" s="17">
        <v>0</v>
      </c>
      <c r="O237" s="20">
        <v>0</v>
      </c>
      <c r="P237" s="17">
        <v>0</v>
      </c>
      <c r="Q237" s="33">
        <f t="shared" si="37"/>
        <v>57.172602739726024</v>
      </c>
      <c r="R237" s="26">
        <f t="shared" si="38"/>
        <v>0</v>
      </c>
      <c r="S237" s="26">
        <f t="shared" si="39"/>
        <v>0</v>
      </c>
      <c r="T237" s="26">
        <f t="shared" si="40"/>
        <v>0</v>
      </c>
      <c r="U237" s="26">
        <f t="shared" si="41"/>
        <v>15</v>
      </c>
      <c r="V237" s="26">
        <f t="shared" si="42"/>
        <v>0</v>
      </c>
      <c r="W237" s="26">
        <f t="shared" si="43"/>
        <v>0</v>
      </c>
      <c r="X237" s="26">
        <f t="shared" si="44"/>
        <v>0</v>
      </c>
      <c r="Y237" s="26">
        <f t="shared" si="45"/>
        <v>20</v>
      </c>
      <c r="Z237" s="19">
        <f t="shared" si="46"/>
        <v>35</v>
      </c>
      <c r="AA237" s="41">
        <f t="shared" si="47"/>
        <v>217</v>
      </c>
    </row>
    <row r="238" spans="1:27" ht="19.899999999999999" customHeight="1" x14ac:dyDescent="0.3">
      <c r="A238" s="30">
        <v>213</v>
      </c>
      <c r="B238" s="30" t="s">
        <v>675</v>
      </c>
      <c r="C238" s="30" t="s">
        <v>675</v>
      </c>
      <c r="D238" s="30" t="s">
        <v>675</v>
      </c>
      <c r="E238" s="30" t="s">
        <v>304</v>
      </c>
      <c r="F238" s="31">
        <v>28965</v>
      </c>
      <c r="G238" s="32">
        <v>2</v>
      </c>
      <c r="H238" s="16"/>
      <c r="I238" s="32">
        <v>1</v>
      </c>
      <c r="J238" s="37">
        <v>0</v>
      </c>
      <c r="K238" s="17">
        <v>0</v>
      </c>
      <c r="L238" s="17">
        <v>0</v>
      </c>
      <c r="M238" s="17">
        <v>3</v>
      </c>
      <c r="N238" s="17">
        <v>2</v>
      </c>
      <c r="O238" s="20">
        <v>0</v>
      </c>
      <c r="P238" s="17">
        <v>0</v>
      </c>
      <c r="Q238" s="33">
        <f t="shared" si="37"/>
        <v>41.38356164383562</v>
      </c>
      <c r="R238" s="26">
        <f t="shared" si="38"/>
        <v>0</v>
      </c>
      <c r="S238" s="26">
        <f t="shared" si="39"/>
        <v>0</v>
      </c>
      <c r="T238" s="26">
        <f t="shared" si="40"/>
        <v>0</v>
      </c>
      <c r="U238" s="26">
        <f t="shared" si="41"/>
        <v>15</v>
      </c>
      <c r="V238" s="26">
        <f t="shared" si="42"/>
        <v>10</v>
      </c>
      <c r="W238" s="26">
        <f t="shared" si="43"/>
        <v>0</v>
      </c>
      <c r="X238" s="26">
        <f t="shared" si="44"/>
        <v>0</v>
      </c>
      <c r="Y238" s="26">
        <f t="shared" si="45"/>
        <v>10</v>
      </c>
      <c r="Z238" s="19">
        <f t="shared" si="46"/>
        <v>35</v>
      </c>
      <c r="AA238" s="41">
        <f t="shared" si="47"/>
        <v>218</v>
      </c>
    </row>
    <row r="239" spans="1:27" ht="19.899999999999999" customHeight="1" x14ac:dyDescent="0.3">
      <c r="A239" s="30">
        <v>272</v>
      </c>
      <c r="B239" s="30" t="s">
        <v>675</v>
      </c>
      <c r="C239" s="30" t="s">
        <v>675</v>
      </c>
      <c r="D239" s="30" t="s">
        <v>675</v>
      </c>
      <c r="E239" s="30" t="s">
        <v>359</v>
      </c>
      <c r="F239" s="31">
        <v>23955</v>
      </c>
      <c r="G239" s="32">
        <v>1</v>
      </c>
      <c r="H239" s="16"/>
      <c r="I239" s="32">
        <v>2</v>
      </c>
      <c r="J239" s="37">
        <v>0</v>
      </c>
      <c r="K239" s="17">
        <v>0</v>
      </c>
      <c r="L239" s="17">
        <v>0</v>
      </c>
      <c r="M239" s="17">
        <v>3</v>
      </c>
      <c r="N239" s="17">
        <v>0</v>
      </c>
      <c r="O239" s="20">
        <v>0</v>
      </c>
      <c r="P239" s="17">
        <v>0</v>
      </c>
      <c r="Q239" s="33">
        <f t="shared" si="37"/>
        <v>55.109589041095887</v>
      </c>
      <c r="R239" s="26">
        <f t="shared" si="38"/>
        <v>0</v>
      </c>
      <c r="S239" s="26">
        <f t="shared" si="39"/>
        <v>0</v>
      </c>
      <c r="T239" s="26">
        <f t="shared" si="40"/>
        <v>0</v>
      </c>
      <c r="U239" s="26">
        <f t="shared" si="41"/>
        <v>15</v>
      </c>
      <c r="V239" s="26">
        <f t="shared" si="42"/>
        <v>0</v>
      </c>
      <c r="W239" s="26">
        <f t="shared" si="43"/>
        <v>0</v>
      </c>
      <c r="X239" s="26">
        <f t="shared" si="44"/>
        <v>0</v>
      </c>
      <c r="Y239" s="26">
        <f t="shared" si="45"/>
        <v>20</v>
      </c>
      <c r="Z239" s="19">
        <f t="shared" si="46"/>
        <v>35</v>
      </c>
      <c r="AA239" s="41">
        <f t="shared" si="47"/>
        <v>219</v>
      </c>
    </row>
    <row r="240" spans="1:27" ht="19.899999999999999" customHeight="1" x14ac:dyDescent="0.3">
      <c r="A240" s="30">
        <v>283</v>
      </c>
      <c r="B240" s="30" t="s">
        <v>675</v>
      </c>
      <c r="C240" s="30" t="s">
        <v>675</v>
      </c>
      <c r="D240" s="30" t="s">
        <v>675</v>
      </c>
      <c r="E240" s="30" t="s">
        <v>374</v>
      </c>
      <c r="F240" s="31">
        <v>24315</v>
      </c>
      <c r="G240" s="32">
        <v>2</v>
      </c>
      <c r="H240" s="16"/>
      <c r="I240" s="32">
        <v>1</v>
      </c>
      <c r="J240" s="17">
        <v>0</v>
      </c>
      <c r="K240" s="17">
        <v>0</v>
      </c>
      <c r="L240" s="17">
        <v>0</v>
      </c>
      <c r="M240" s="17">
        <v>3</v>
      </c>
      <c r="N240" s="17">
        <v>0</v>
      </c>
      <c r="O240" s="20">
        <v>0</v>
      </c>
      <c r="P240" s="17">
        <v>0</v>
      </c>
      <c r="Q240" s="33">
        <f t="shared" si="37"/>
        <v>54.123287671232873</v>
      </c>
      <c r="R240" s="26">
        <f t="shared" si="38"/>
        <v>0</v>
      </c>
      <c r="S240" s="26">
        <f t="shared" si="39"/>
        <v>0</v>
      </c>
      <c r="T240" s="26">
        <f t="shared" si="40"/>
        <v>0</v>
      </c>
      <c r="U240" s="26">
        <f t="shared" si="41"/>
        <v>15</v>
      </c>
      <c r="V240" s="26">
        <f t="shared" si="42"/>
        <v>0</v>
      </c>
      <c r="W240" s="26">
        <f t="shared" si="43"/>
        <v>0</v>
      </c>
      <c r="X240" s="26">
        <f t="shared" si="44"/>
        <v>0</v>
      </c>
      <c r="Y240" s="26">
        <f t="shared" si="45"/>
        <v>20</v>
      </c>
      <c r="Z240" s="19">
        <f t="shared" si="46"/>
        <v>35</v>
      </c>
      <c r="AA240" s="41">
        <f t="shared" si="47"/>
        <v>220</v>
      </c>
    </row>
    <row r="241" spans="1:27" ht="19.899999999999999" customHeight="1" x14ac:dyDescent="0.3">
      <c r="A241" s="30">
        <v>295</v>
      </c>
      <c r="B241" s="30" t="s">
        <v>675</v>
      </c>
      <c r="C241" s="30" t="s">
        <v>675</v>
      </c>
      <c r="D241" s="30" t="s">
        <v>675</v>
      </c>
      <c r="E241" s="30" t="s">
        <v>387</v>
      </c>
      <c r="F241" s="31">
        <v>24035</v>
      </c>
      <c r="G241" s="32">
        <v>1</v>
      </c>
      <c r="H241" s="16"/>
      <c r="I241" s="32">
        <v>2</v>
      </c>
      <c r="J241" s="17">
        <v>0</v>
      </c>
      <c r="K241" s="17">
        <v>0</v>
      </c>
      <c r="L241" s="17">
        <v>0</v>
      </c>
      <c r="M241" s="17">
        <v>3</v>
      </c>
      <c r="N241" s="17">
        <v>0</v>
      </c>
      <c r="O241" s="20">
        <v>0</v>
      </c>
      <c r="P241" s="17">
        <v>0</v>
      </c>
      <c r="Q241" s="33">
        <f t="shared" si="37"/>
        <v>54.890410958904113</v>
      </c>
      <c r="R241" s="26">
        <f t="shared" si="38"/>
        <v>0</v>
      </c>
      <c r="S241" s="26">
        <f t="shared" si="39"/>
        <v>0</v>
      </c>
      <c r="T241" s="26">
        <f t="shared" si="40"/>
        <v>0</v>
      </c>
      <c r="U241" s="26">
        <f t="shared" si="41"/>
        <v>15</v>
      </c>
      <c r="V241" s="26">
        <f t="shared" si="42"/>
        <v>0</v>
      </c>
      <c r="W241" s="26">
        <f t="shared" si="43"/>
        <v>0</v>
      </c>
      <c r="X241" s="26">
        <f t="shared" si="44"/>
        <v>0</v>
      </c>
      <c r="Y241" s="26">
        <f t="shared" si="45"/>
        <v>20</v>
      </c>
      <c r="Z241" s="19">
        <f t="shared" si="46"/>
        <v>35</v>
      </c>
      <c r="AA241" s="41">
        <f t="shared" si="47"/>
        <v>221</v>
      </c>
    </row>
    <row r="242" spans="1:27" ht="19.899999999999999" customHeight="1" x14ac:dyDescent="0.3">
      <c r="A242" s="30">
        <v>296</v>
      </c>
      <c r="B242" s="30" t="s">
        <v>675</v>
      </c>
      <c r="C242" s="30" t="s">
        <v>675</v>
      </c>
      <c r="D242" s="30" t="s">
        <v>675</v>
      </c>
      <c r="E242" s="30" t="s">
        <v>389</v>
      </c>
      <c r="F242" s="31">
        <v>36080</v>
      </c>
      <c r="G242" s="32">
        <v>1</v>
      </c>
      <c r="H242" s="16"/>
      <c r="I242" s="32">
        <v>2</v>
      </c>
      <c r="J242" s="37">
        <v>0</v>
      </c>
      <c r="K242" s="17">
        <v>0</v>
      </c>
      <c r="L242" s="17">
        <v>0</v>
      </c>
      <c r="M242" s="17">
        <v>0</v>
      </c>
      <c r="N242" s="17">
        <v>1</v>
      </c>
      <c r="O242" s="20">
        <v>2</v>
      </c>
      <c r="P242" s="17">
        <v>0</v>
      </c>
      <c r="Q242" s="33">
        <f t="shared" si="37"/>
        <v>21.890410958904109</v>
      </c>
      <c r="R242" s="26">
        <f t="shared" si="38"/>
        <v>0</v>
      </c>
      <c r="S242" s="26">
        <f t="shared" si="39"/>
        <v>0</v>
      </c>
      <c r="T242" s="26">
        <f t="shared" si="40"/>
        <v>0</v>
      </c>
      <c r="U242" s="26">
        <f t="shared" si="41"/>
        <v>0</v>
      </c>
      <c r="V242" s="26">
        <f t="shared" si="42"/>
        <v>5</v>
      </c>
      <c r="W242" s="26">
        <f t="shared" si="43"/>
        <v>20</v>
      </c>
      <c r="X242" s="26">
        <f t="shared" si="44"/>
        <v>0</v>
      </c>
      <c r="Y242" s="26">
        <f t="shared" si="45"/>
        <v>10</v>
      </c>
      <c r="Z242" s="19">
        <f t="shared" si="46"/>
        <v>35</v>
      </c>
      <c r="AA242" s="41">
        <f t="shared" si="47"/>
        <v>222</v>
      </c>
    </row>
    <row r="243" spans="1:27" ht="19.899999999999999" customHeight="1" x14ac:dyDescent="0.3">
      <c r="A243" s="30">
        <v>300</v>
      </c>
      <c r="B243" s="30" t="s">
        <v>675</v>
      </c>
      <c r="C243" s="30" t="s">
        <v>675</v>
      </c>
      <c r="D243" s="30" t="s">
        <v>675</v>
      </c>
      <c r="E243" s="30" t="s">
        <v>396</v>
      </c>
      <c r="F243" s="31">
        <v>31878</v>
      </c>
      <c r="G243" s="32">
        <v>1</v>
      </c>
      <c r="H243" s="16"/>
      <c r="I243" s="32"/>
      <c r="J243" s="37">
        <v>0</v>
      </c>
      <c r="K243" s="17">
        <v>0</v>
      </c>
      <c r="L243" s="17">
        <v>0</v>
      </c>
      <c r="M243" s="17">
        <v>3</v>
      </c>
      <c r="N243" s="17">
        <v>2</v>
      </c>
      <c r="O243" s="20">
        <v>0</v>
      </c>
      <c r="P243" s="17">
        <v>0</v>
      </c>
      <c r="Q243" s="33">
        <f t="shared" si="37"/>
        <v>33.402739726027399</v>
      </c>
      <c r="R243" s="26">
        <f t="shared" si="38"/>
        <v>0</v>
      </c>
      <c r="S243" s="26">
        <f t="shared" si="39"/>
        <v>0</v>
      </c>
      <c r="T243" s="26">
        <f t="shared" si="40"/>
        <v>0</v>
      </c>
      <c r="U243" s="26">
        <f t="shared" si="41"/>
        <v>15</v>
      </c>
      <c r="V243" s="26">
        <f t="shared" si="42"/>
        <v>10</v>
      </c>
      <c r="W243" s="26">
        <f t="shared" si="43"/>
        <v>0</v>
      </c>
      <c r="X243" s="26">
        <f t="shared" si="44"/>
        <v>0</v>
      </c>
      <c r="Y243" s="26">
        <f t="shared" si="45"/>
        <v>10</v>
      </c>
      <c r="Z243" s="19">
        <f t="shared" si="46"/>
        <v>35</v>
      </c>
      <c r="AA243" s="41">
        <f t="shared" si="47"/>
        <v>223</v>
      </c>
    </row>
    <row r="244" spans="1:27" ht="19.899999999999999" customHeight="1" x14ac:dyDescent="0.3">
      <c r="A244" s="30">
        <v>331</v>
      </c>
      <c r="B244" s="30" t="s">
        <v>675</v>
      </c>
      <c r="C244" s="30" t="s">
        <v>675</v>
      </c>
      <c r="D244" s="30" t="s">
        <v>675</v>
      </c>
      <c r="E244" s="30" t="s">
        <v>429</v>
      </c>
      <c r="F244" s="31">
        <v>27979</v>
      </c>
      <c r="G244" s="32">
        <v>2</v>
      </c>
      <c r="H244" s="16"/>
      <c r="I244" s="32">
        <v>1</v>
      </c>
      <c r="J244" s="17">
        <v>0</v>
      </c>
      <c r="K244" s="17">
        <v>0</v>
      </c>
      <c r="L244" s="17">
        <v>0</v>
      </c>
      <c r="M244" s="17">
        <v>3</v>
      </c>
      <c r="N244" s="17">
        <v>2</v>
      </c>
      <c r="O244" s="20">
        <v>0</v>
      </c>
      <c r="P244" s="17">
        <v>0</v>
      </c>
      <c r="Q244" s="33">
        <f t="shared" si="37"/>
        <v>44.084931506849315</v>
      </c>
      <c r="R244" s="26">
        <f t="shared" si="38"/>
        <v>0</v>
      </c>
      <c r="S244" s="26">
        <f t="shared" si="39"/>
        <v>0</v>
      </c>
      <c r="T244" s="26">
        <f t="shared" si="40"/>
        <v>0</v>
      </c>
      <c r="U244" s="26">
        <f t="shared" si="41"/>
        <v>15</v>
      </c>
      <c r="V244" s="26">
        <f t="shared" si="42"/>
        <v>10</v>
      </c>
      <c r="W244" s="26">
        <f t="shared" si="43"/>
        <v>0</v>
      </c>
      <c r="X244" s="26">
        <f t="shared" si="44"/>
        <v>0</v>
      </c>
      <c r="Y244" s="26">
        <f t="shared" si="45"/>
        <v>10</v>
      </c>
      <c r="Z244" s="19">
        <f t="shared" si="46"/>
        <v>35</v>
      </c>
      <c r="AA244" s="41">
        <f t="shared" si="47"/>
        <v>224</v>
      </c>
    </row>
    <row r="245" spans="1:27" ht="19.899999999999999" customHeight="1" x14ac:dyDescent="0.3">
      <c r="A245" s="30">
        <v>359</v>
      </c>
      <c r="B245" s="30" t="s">
        <v>675</v>
      </c>
      <c r="C245" s="30" t="s">
        <v>675</v>
      </c>
      <c r="D245" s="30" t="s">
        <v>675</v>
      </c>
      <c r="E245" s="30" t="s">
        <v>459</v>
      </c>
      <c r="F245" s="31">
        <v>29530</v>
      </c>
      <c r="G245" s="32">
        <v>2</v>
      </c>
      <c r="H245" s="16"/>
      <c r="I245" s="32">
        <v>1</v>
      </c>
      <c r="J245" s="17">
        <v>0</v>
      </c>
      <c r="K245" s="17">
        <v>0</v>
      </c>
      <c r="L245" s="17">
        <v>0</v>
      </c>
      <c r="M245" s="17">
        <v>3</v>
      </c>
      <c r="N245" s="17">
        <v>2</v>
      </c>
      <c r="O245" s="20">
        <v>0</v>
      </c>
      <c r="P245" s="17">
        <v>0</v>
      </c>
      <c r="Q245" s="33">
        <f t="shared" si="37"/>
        <v>39.835616438356162</v>
      </c>
      <c r="R245" s="26">
        <f t="shared" si="38"/>
        <v>0</v>
      </c>
      <c r="S245" s="26">
        <f t="shared" si="39"/>
        <v>0</v>
      </c>
      <c r="T245" s="26">
        <f t="shared" si="40"/>
        <v>0</v>
      </c>
      <c r="U245" s="26">
        <f t="shared" si="41"/>
        <v>15</v>
      </c>
      <c r="V245" s="26">
        <f t="shared" si="42"/>
        <v>10</v>
      </c>
      <c r="W245" s="26">
        <f t="shared" si="43"/>
        <v>0</v>
      </c>
      <c r="X245" s="26">
        <f t="shared" si="44"/>
        <v>0</v>
      </c>
      <c r="Y245" s="26">
        <f t="shared" si="45"/>
        <v>10</v>
      </c>
      <c r="Z245" s="19">
        <f t="shared" si="46"/>
        <v>35</v>
      </c>
      <c r="AA245" s="41">
        <f t="shared" si="47"/>
        <v>225</v>
      </c>
    </row>
    <row r="246" spans="1:27" ht="21.75" customHeight="1" x14ac:dyDescent="0.3">
      <c r="A246" s="30">
        <v>374</v>
      </c>
      <c r="B246" s="30" t="s">
        <v>675</v>
      </c>
      <c r="C246" s="30" t="s">
        <v>675</v>
      </c>
      <c r="D246" s="30" t="s">
        <v>675</v>
      </c>
      <c r="E246" s="30" t="s">
        <v>474</v>
      </c>
      <c r="F246" s="31">
        <v>25701</v>
      </c>
      <c r="G246" s="32">
        <v>1</v>
      </c>
      <c r="H246" s="16"/>
      <c r="I246" s="32"/>
      <c r="J246" s="17">
        <v>0</v>
      </c>
      <c r="K246" s="17">
        <v>0</v>
      </c>
      <c r="L246" s="17">
        <v>0</v>
      </c>
      <c r="M246" s="17">
        <v>0</v>
      </c>
      <c r="N246" s="17">
        <v>1</v>
      </c>
      <c r="O246" s="20">
        <v>0</v>
      </c>
      <c r="P246" s="17">
        <v>55</v>
      </c>
      <c r="Q246" s="33">
        <f t="shared" si="37"/>
        <v>50.326027397260276</v>
      </c>
      <c r="R246" s="26">
        <f t="shared" si="38"/>
        <v>0</v>
      </c>
      <c r="S246" s="26">
        <f t="shared" si="39"/>
        <v>0</v>
      </c>
      <c r="T246" s="26">
        <f t="shared" si="40"/>
        <v>0</v>
      </c>
      <c r="U246" s="26">
        <f t="shared" si="41"/>
        <v>0</v>
      </c>
      <c r="V246" s="26">
        <f t="shared" si="42"/>
        <v>5</v>
      </c>
      <c r="W246" s="26">
        <f t="shared" si="43"/>
        <v>0</v>
      </c>
      <c r="X246" s="26">
        <f t="shared" si="44"/>
        <v>10</v>
      </c>
      <c r="Y246" s="26">
        <f t="shared" si="45"/>
        <v>20</v>
      </c>
      <c r="Z246" s="19">
        <f t="shared" si="46"/>
        <v>35</v>
      </c>
      <c r="AA246" s="41">
        <f t="shared" si="47"/>
        <v>226</v>
      </c>
    </row>
    <row r="247" spans="1:27" ht="19.899999999999999" customHeight="1" x14ac:dyDescent="0.3">
      <c r="A247" s="30">
        <v>391</v>
      </c>
      <c r="B247" s="30" t="s">
        <v>675</v>
      </c>
      <c r="C247" s="30" t="s">
        <v>675</v>
      </c>
      <c r="D247" s="30" t="s">
        <v>675</v>
      </c>
      <c r="E247" s="30" t="s">
        <v>491</v>
      </c>
      <c r="F247" s="31">
        <v>29993</v>
      </c>
      <c r="G247" s="32">
        <v>1</v>
      </c>
      <c r="H247" s="16"/>
      <c r="I247" s="32">
        <v>2</v>
      </c>
      <c r="J247" s="37">
        <v>0</v>
      </c>
      <c r="K247" s="17">
        <v>0</v>
      </c>
      <c r="L247" s="17">
        <v>0</v>
      </c>
      <c r="M247" s="17">
        <v>3</v>
      </c>
      <c r="N247" s="17">
        <v>2</v>
      </c>
      <c r="O247" s="20">
        <v>0</v>
      </c>
      <c r="P247" s="17">
        <v>0</v>
      </c>
      <c r="Q247" s="33">
        <f t="shared" si="37"/>
        <v>38.56712328767123</v>
      </c>
      <c r="R247" s="26">
        <f t="shared" si="38"/>
        <v>0</v>
      </c>
      <c r="S247" s="26">
        <f t="shared" si="39"/>
        <v>0</v>
      </c>
      <c r="T247" s="26">
        <f t="shared" si="40"/>
        <v>0</v>
      </c>
      <c r="U247" s="26">
        <f t="shared" si="41"/>
        <v>15</v>
      </c>
      <c r="V247" s="26">
        <f t="shared" si="42"/>
        <v>10</v>
      </c>
      <c r="W247" s="26">
        <f t="shared" si="43"/>
        <v>0</v>
      </c>
      <c r="X247" s="26">
        <f t="shared" si="44"/>
        <v>0</v>
      </c>
      <c r="Y247" s="26">
        <f t="shared" si="45"/>
        <v>10</v>
      </c>
      <c r="Z247" s="19">
        <f t="shared" si="46"/>
        <v>35</v>
      </c>
      <c r="AA247" s="41">
        <f t="shared" si="47"/>
        <v>227</v>
      </c>
    </row>
    <row r="248" spans="1:27" ht="19.899999999999999" customHeight="1" x14ac:dyDescent="0.3">
      <c r="A248" s="30">
        <v>394</v>
      </c>
      <c r="B248" s="30" t="s">
        <v>675</v>
      </c>
      <c r="C248" s="30" t="s">
        <v>675</v>
      </c>
      <c r="D248" s="30" t="s">
        <v>675</v>
      </c>
      <c r="E248" s="30" t="s">
        <v>495</v>
      </c>
      <c r="F248" s="31">
        <v>27556</v>
      </c>
      <c r="G248" s="32">
        <v>2</v>
      </c>
      <c r="H248" s="16"/>
      <c r="I248" s="32">
        <v>1</v>
      </c>
      <c r="J248" s="17">
        <v>0</v>
      </c>
      <c r="K248" s="17">
        <v>0</v>
      </c>
      <c r="L248" s="17">
        <v>0</v>
      </c>
      <c r="M248" s="17">
        <v>3</v>
      </c>
      <c r="N248" s="17">
        <v>2</v>
      </c>
      <c r="O248" s="20">
        <v>0</v>
      </c>
      <c r="P248" s="17">
        <v>0</v>
      </c>
      <c r="Q248" s="33">
        <f t="shared" si="37"/>
        <v>45.243835616438353</v>
      </c>
      <c r="R248" s="26">
        <f t="shared" si="38"/>
        <v>0</v>
      </c>
      <c r="S248" s="26">
        <f t="shared" si="39"/>
        <v>0</v>
      </c>
      <c r="T248" s="26">
        <f t="shared" si="40"/>
        <v>0</v>
      </c>
      <c r="U248" s="26">
        <f t="shared" si="41"/>
        <v>15</v>
      </c>
      <c r="V248" s="26">
        <f t="shared" si="42"/>
        <v>10</v>
      </c>
      <c r="W248" s="26">
        <f t="shared" si="43"/>
        <v>0</v>
      </c>
      <c r="X248" s="26">
        <f t="shared" si="44"/>
        <v>0</v>
      </c>
      <c r="Y248" s="26">
        <f t="shared" si="45"/>
        <v>10</v>
      </c>
      <c r="Z248" s="19">
        <f t="shared" si="46"/>
        <v>35</v>
      </c>
      <c r="AA248" s="41">
        <f t="shared" si="47"/>
        <v>228</v>
      </c>
    </row>
    <row r="249" spans="1:27" ht="19.899999999999999" customHeight="1" x14ac:dyDescent="0.3">
      <c r="A249" s="30">
        <v>415</v>
      </c>
      <c r="B249" s="30" t="s">
        <v>675</v>
      </c>
      <c r="C249" s="30" t="s">
        <v>675</v>
      </c>
      <c r="D249" s="30" t="s">
        <v>675</v>
      </c>
      <c r="E249" s="30" t="s">
        <v>518</v>
      </c>
      <c r="F249" s="31">
        <v>33336</v>
      </c>
      <c r="G249" s="32">
        <v>1</v>
      </c>
      <c r="H249" s="16"/>
      <c r="I249" s="32">
        <v>2</v>
      </c>
      <c r="J249" s="17">
        <v>0</v>
      </c>
      <c r="K249" s="17">
        <v>0</v>
      </c>
      <c r="L249" s="17">
        <v>0</v>
      </c>
      <c r="M249" s="17">
        <v>3</v>
      </c>
      <c r="N249" s="17">
        <v>2</v>
      </c>
      <c r="O249" s="20">
        <v>0</v>
      </c>
      <c r="P249" s="17">
        <v>0</v>
      </c>
      <c r="Q249" s="33">
        <f t="shared" si="37"/>
        <v>29.408219178082192</v>
      </c>
      <c r="R249" s="26">
        <f t="shared" si="38"/>
        <v>0</v>
      </c>
      <c r="S249" s="26">
        <f t="shared" si="39"/>
        <v>0</v>
      </c>
      <c r="T249" s="26">
        <f t="shared" si="40"/>
        <v>0</v>
      </c>
      <c r="U249" s="26">
        <f t="shared" si="41"/>
        <v>15</v>
      </c>
      <c r="V249" s="26">
        <f t="shared" si="42"/>
        <v>10</v>
      </c>
      <c r="W249" s="26">
        <f t="shared" si="43"/>
        <v>0</v>
      </c>
      <c r="X249" s="26">
        <f t="shared" si="44"/>
        <v>0</v>
      </c>
      <c r="Y249" s="26">
        <f t="shared" si="45"/>
        <v>10</v>
      </c>
      <c r="Z249" s="19">
        <f t="shared" si="46"/>
        <v>35</v>
      </c>
      <c r="AA249" s="41">
        <f t="shared" si="47"/>
        <v>229</v>
      </c>
    </row>
    <row r="250" spans="1:27" ht="19.899999999999999" customHeight="1" x14ac:dyDescent="0.3">
      <c r="A250" s="30">
        <v>421</v>
      </c>
      <c r="B250" s="30" t="s">
        <v>675</v>
      </c>
      <c r="C250" s="30" t="s">
        <v>675</v>
      </c>
      <c r="D250" s="30" t="s">
        <v>675</v>
      </c>
      <c r="E250" s="30" t="s">
        <v>527</v>
      </c>
      <c r="F250" s="31">
        <v>25262</v>
      </c>
      <c r="G250" s="32">
        <v>2</v>
      </c>
      <c r="H250" s="16"/>
      <c r="I250" s="32">
        <v>1</v>
      </c>
      <c r="J250" s="17">
        <v>0</v>
      </c>
      <c r="K250" s="17">
        <v>0</v>
      </c>
      <c r="L250" s="17">
        <v>0</v>
      </c>
      <c r="M250" s="17">
        <v>0</v>
      </c>
      <c r="N250" s="17">
        <v>1</v>
      </c>
      <c r="O250" s="20">
        <v>1</v>
      </c>
      <c r="P250" s="17">
        <v>0</v>
      </c>
      <c r="Q250" s="33">
        <f t="shared" si="37"/>
        <v>51.528767123287672</v>
      </c>
      <c r="R250" s="26">
        <f t="shared" si="38"/>
        <v>0</v>
      </c>
      <c r="S250" s="26">
        <f t="shared" si="39"/>
        <v>0</v>
      </c>
      <c r="T250" s="26">
        <f t="shared" si="40"/>
        <v>0</v>
      </c>
      <c r="U250" s="26">
        <f t="shared" si="41"/>
        <v>0</v>
      </c>
      <c r="V250" s="26">
        <f t="shared" si="42"/>
        <v>5</v>
      </c>
      <c r="W250" s="26">
        <f t="shared" si="43"/>
        <v>10</v>
      </c>
      <c r="X250" s="26">
        <f t="shared" si="44"/>
        <v>0</v>
      </c>
      <c r="Y250" s="26">
        <f t="shared" si="45"/>
        <v>20</v>
      </c>
      <c r="Z250" s="19">
        <f t="shared" si="46"/>
        <v>35</v>
      </c>
      <c r="AA250" s="41">
        <f t="shared" si="47"/>
        <v>230</v>
      </c>
    </row>
    <row r="251" spans="1:27" ht="19.899999999999999" customHeight="1" x14ac:dyDescent="0.3">
      <c r="A251" s="30">
        <v>428</v>
      </c>
      <c r="B251" s="30" t="s">
        <v>675</v>
      </c>
      <c r="C251" s="30" t="s">
        <v>675</v>
      </c>
      <c r="D251" s="30" t="s">
        <v>675</v>
      </c>
      <c r="E251" s="30" t="s">
        <v>536</v>
      </c>
      <c r="F251" s="31">
        <v>31797</v>
      </c>
      <c r="G251" s="32">
        <v>1</v>
      </c>
      <c r="H251" s="16"/>
      <c r="I251" s="32"/>
      <c r="J251" s="17">
        <v>0</v>
      </c>
      <c r="K251" s="17">
        <v>0</v>
      </c>
      <c r="L251" s="17">
        <v>0</v>
      </c>
      <c r="M251" s="17">
        <v>3</v>
      </c>
      <c r="N251" s="17">
        <v>2</v>
      </c>
      <c r="O251" s="20">
        <v>0</v>
      </c>
      <c r="P251" s="17">
        <v>0</v>
      </c>
      <c r="Q251" s="33">
        <f t="shared" si="37"/>
        <v>33.624657534246573</v>
      </c>
      <c r="R251" s="26">
        <f t="shared" si="38"/>
        <v>0</v>
      </c>
      <c r="S251" s="26">
        <f t="shared" si="39"/>
        <v>0</v>
      </c>
      <c r="T251" s="26">
        <f t="shared" si="40"/>
        <v>0</v>
      </c>
      <c r="U251" s="26">
        <f t="shared" si="41"/>
        <v>15</v>
      </c>
      <c r="V251" s="26">
        <f t="shared" si="42"/>
        <v>10</v>
      </c>
      <c r="W251" s="26">
        <f t="shared" si="43"/>
        <v>0</v>
      </c>
      <c r="X251" s="26">
        <f t="shared" si="44"/>
        <v>0</v>
      </c>
      <c r="Y251" s="26">
        <f t="shared" si="45"/>
        <v>10</v>
      </c>
      <c r="Z251" s="19">
        <f t="shared" si="46"/>
        <v>35</v>
      </c>
      <c r="AA251" s="41">
        <f t="shared" si="47"/>
        <v>231</v>
      </c>
    </row>
    <row r="252" spans="1:27" ht="19.899999999999999" customHeight="1" x14ac:dyDescent="0.3">
      <c r="A252" s="30">
        <v>432</v>
      </c>
      <c r="B252" s="30" t="s">
        <v>675</v>
      </c>
      <c r="C252" s="30" t="s">
        <v>675</v>
      </c>
      <c r="D252" s="30" t="s">
        <v>675</v>
      </c>
      <c r="E252" s="30" t="s">
        <v>540</v>
      </c>
      <c r="F252" s="31">
        <v>27182</v>
      </c>
      <c r="G252" s="32">
        <v>2</v>
      </c>
      <c r="H252" s="16"/>
      <c r="I252" s="32">
        <v>1</v>
      </c>
      <c r="J252" s="17">
        <v>0</v>
      </c>
      <c r="K252" s="17">
        <v>0</v>
      </c>
      <c r="L252" s="17">
        <v>0</v>
      </c>
      <c r="M252" s="17">
        <v>0</v>
      </c>
      <c r="N252" s="17">
        <v>2</v>
      </c>
      <c r="O252" s="20">
        <v>0</v>
      </c>
      <c r="P252" s="17">
        <v>67</v>
      </c>
      <c r="Q252" s="33">
        <f t="shared" si="37"/>
        <v>46.268493150684932</v>
      </c>
      <c r="R252" s="26">
        <f t="shared" si="38"/>
        <v>0</v>
      </c>
      <c r="S252" s="26">
        <f t="shared" si="39"/>
        <v>0</v>
      </c>
      <c r="T252" s="26">
        <f t="shared" si="40"/>
        <v>0</v>
      </c>
      <c r="U252" s="26">
        <f t="shared" si="41"/>
        <v>0</v>
      </c>
      <c r="V252" s="26">
        <f t="shared" si="42"/>
        <v>10</v>
      </c>
      <c r="W252" s="26">
        <f t="shared" si="43"/>
        <v>0</v>
      </c>
      <c r="X252" s="26">
        <f t="shared" si="44"/>
        <v>15</v>
      </c>
      <c r="Y252" s="26">
        <f t="shared" si="45"/>
        <v>10</v>
      </c>
      <c r="Z252" s="19">
        <f t="shared" si="46"/>
        <v>35</v>
      </c>
      <c r="AA252" s="41">
        <f t="shared" si="47"/>
        <v>232</v>
      </c>
    </row>
    <row r="253" spans="1:27" ht="19.899999999999999" customHeight="1" x14ac:dyDescent="0.3">
      <c r="A253" s="30">
        <v>454</v>
      </c>
      <c r="B253" s="30" t="s">
        <v>675</v>
      </c>
      <c r="C253" s="30" t="s">
        <v>675</v>
      </c>
      <c r="D253" s="30" t="s">
        <v>675</v>
      </c>
      <c r="E253" s="30" t="s">
        <v>562</v>
      </c>
      <c r="F253" s="31">
        <v>24730</v>
      </c>
      <c r="G253" s="32">
        <v>1</v>
      </c>
      <c r="H253" s="16"/>
      <c r="I253" s="32"/>
      <c r="J253" s="17">
        <v>0</v>
      </c>
      <c r="K253" s="17">
        <v>0</v>
      </c>
      <c r="L253" s="17">
        <v>0</v>
      </c>
      <c r="M253" s="17">
        <v>3</v>
      </c>
      <c r="N253" s="17">
        <v>0</v>
      </c>
      <c r="O253" s="20">
        <v>0</v>
      </c>
      <c r="P253" s="17">
        <v>0</v>
      </c>
      <c r="Q253" s="33">
        <f t="shared" si="37"/>
        <v>52.986301369863014</v>
      </c>
      <c r="R253" s="26">
        <f t="shared" si="38"/>
        <v>0</v>
      </c>
      <c r="S253" s="26">
        <f t="shared" si="39"/>
        <v>0</v>
      </c>
      <c r="T253" s="26">
        <f t="shared" si="40"/>
        <v>0</v>
      </c>
      <c r="U253" s="26">
        <f t="shared" si="41"/>
        <v>15</v>
      </c>
      <c r="V253" s="26">
        <f t="shared" si="42"/>
        <v>0</v>
      </c>
      <c r="W253" s="26">
        <f t="shared" si="43"/>
        <v>0</v>
      </c>
      <c r="X253" s="26">
        <f t="shared" si="44"/>
        <v>0</v>
      </c>
      <c r="Y253" s="26">
        <f t="shared" si="45"/>
        <v>20</v>
      </c>
      <c r="Z253" s="19">
        <f t="shared" si="46"/>
        <v>35</v>
      </c>
      <c r="AA253" s="41">
        <f t="shared" si="47"/>
        <v>233</v>
      </c>
    </row>
    <row r="254" spans="1:27" ht="19.899999999999999" customHeight="1" x14ac:dyDescent="0.3">
      <c r="A254" s="30">
        <v>464</v>
      </c>
      <c r="B254" s="30" t="s">
        <v>675</v>
      </c>
      <c r="C254" s="30" t="s">
        <v>675</v>
      </c>
      <c r="D254" s="30" t="s">
        <v>675</v>
      </c>
      <c r="E254" s="30" t="s">
        <v>573</v>
      </c>
      <c r="F254" s="31">
        <v>22793</v>
      </c>
      <c r="G254" s="32">
        <v>1</v>
      </c>
      <c r="H254" s="16"/>
      <c r="I254" s="32"/>
      <c r="J254" s="17">
        <v>0</v>
      </c>
      <c r="K254" s="17">
        <v>0</v>
      </c>
      <c r="L254" s="17">
        <v>0</v>
      </c>
      <c r="M254" s="17">
        <v>0</v>
      </c>
      <c r="N254" s="17">
        <v>0</v>
      </c>
      <c r="O254" s="20">
        <v>0</v>
      </c>
      <c r="P254" s="17">
        <v>68</v>
      </c>
      <c r="Q254" s="33">
        <f t="shared" si="37"/>
        <v>58.293150684931504</v>
      </c>
      <c r="R254" s="26">
        <f t="shared" si="38"/>
        <v>0</v>
      </c>
      <c r="S254" s="26">
        <f t="shared" si="39"/>
        <v>0</v>
      </c>
      <c r="T254" s="26">
        <f t="shared" si="40"/>
        <v>0</v>
      </c>
      <c r="U254" s="26">
        <f t="shared" si="41"/>
        <v>0</v>
      </c>
      <c r="V254" s="26">
        <f t="shared" si="42"/>
        <v>0</v>
      </c>
      <c r="W254" s="26">
        <f t="shared" si="43"/>
        <v>0</v>
      </c>
      <c r="X254" s="26">
        <f t="shared" si="44"/>
        <v>15</v>
      </c>
      <c r="Y254" s="26">
        <f t="shared" si="45"/>
        <v>20</v>
      </c>
      <c r="Z254" s="19">
        <f t="shared" si="46"/>
        <v>35</v>
      </c>
      <c r="AA254" s="41">
        <f t="shared" si="47"/>
        <v>234</v>
      </c>
    </row>
    <row r="255" spans="1:27" ht="19.899999999999999" customHeight="1" x14ac:dyDescent="0.3">
      <c r="A255" s="30">
        <v>482</v>
      </c>
      <c r="B255" s="30" t="s">
        <v>675</v>
      </c>
      <c r="C255" s="30" t="s">
        <v>675</v>
      </c>
      <c r="D255" s="30" t="s">
        <v>675</v>
      </c>
      <c r="E255" s="30" t="s">
        <v>597</v>
      </c>
      <c r="F255" s="31">
        <v>23289</v>
      </c>
      <c r="G255" s="32">
        <v>1</v>
      </c>
      <c r="H255" s="16"/>
      <c r="I255" s="32">
        <v>2</v>
      </c>
      <c r="J255" s="37">
        <v>0</v>
      </c>
      <c r="K255" s="17">
        <v>0</v>
      </c>
      <c r="L255" s="17">
        <v>0</v>
      </c>
      <c r="M255" s="17">
        <v>3</v>
      </c>
      <c r="N255" s="17">
        <v>0</v>
      </c>
      <c r="O255" s="20">
        <v>0</v>
      </c>
      <c r="P255" s="17">
        <v>0</v>
      </c>
      <c r="Q255" s="33">
        <f t="shared" si="37"/>
        <v>56.934246575342463</v>
      </c>
      <c r="R255" s="26">
        <f t="shared" si="38"/>
        <v>0</v>
      </c>
      <c r="S255" s="26">
        <f t="shared" si="39"/>
        <v>0</v>
      </c>
      <c r="T255" s="26">
        <f t="shared" si="40"/>
        <v>0</v>
      </c>
      <c r="U255" s="26">
        <f t="shared" si="41"/>
        <v>15</v>
      </c>
      <c r="V255" s="26">
        <f t="shared" si="42"/>
        <v>0</v>
      </c>
      <c r="W255" s="26">
        <f t="shared" si="43"/>
        <v>0</v>
      </c>
      <c r="X255" s="26">
        <f t="shared" si="44"/>
        <v>0</v>
      </c>
      <c r="Y255" s="26">
        <f t="shared" si="45"/>
        <v>20</v>
      </c>
      <c r="Z255" s="19">
        <f t="shared" si="46"/>
        <v>35</v>
      </c>
      <c r="AA255" s="41">
        <f t="shared" si="47"/>
        <v>235</v>
      </c>
    </row>
    <row r="256" spans="1:27" ht="19.899999999999999" customHeight="1" x14ac:dyDescent="0.3">
      <c r="A256" s="30">
        <v>492</v>
      </c>
      <c r="B256" s="30" t="s">
        <v>675</v>
      </c>
      <c r="C256" s="30" t="s">
        <v>675</v>
      </c>
      <c r="D256" s="30" t="s">
        <v>675</v>
      </c>
      <c r="E256" s="30" t="s">
        <v>607</v>
      </c>
      <c r="F256" s="31">
        <v>29667</v>
      </c>
      <c r="G256" s="32">
        <v>1</v>
      </c>
      <c r="H256" s="16"/>
      <c r="I256" s="32">
        <v>2</v>
      </c>
      <c r="J256" s="37">
        <v>0</v>
      </c>
      <c r="K256" s="17">
        <v>0</v>
      </c>
      <c r="L256" s="17">
        <v>0</v>
      </c>
      <c r="M256" s="17">
        <v>3</v>
      </c>
      <c r="N256" s="17">
        <v>2</v>
      </c>
      <c r="O256" s="20">
        <v>0</v>
      </c>
      <c r="P256" s="17">
        <v>0</v>
      </c>
      <c r="Q256" s="33">
        <f t="shared" si="37"/>
        <v>39.460273972602742</v>
      </c>
      <c r="R256" s="26">
        <f t="shared" si="38"/>
        <v>0</v>
      </c>
      <c r="S256" s="26">
        <f t="shared" si="39"/>
        <v>0</v>
      </c>
      <c r="T256" s="26">
        <f t="shared" si="40"/>
        <v>0</v>
      </c>
      <c r="U256" s="26">
        <f t="shared" si="41"/>
        <v>15</v>
      </c>
      <c r="V256" s="26">
        <f t="shared" si="42"/>
        <v>10</v>
      </c>
      <c r="W256" s="26">
        <f t="shared" si="43"/>
        <v>0</v>
      </c>
      <c r="X256" s="26">
        <f t="shared" si="44"/>
        <v>0</v>
      </c>
      <c r="Y256" s="26">
        <f t="shared" si="45"/>
        <v>10</v>
      </c>
      <c r="Z256" s="19">
        <f t="shared" si="46"/>
        <v>35</v>
      </c>
      <c r="AA256" s="41">
        <f t="shared" si="47"/>
        <v>236</v>
      </c>
    </row>
    <row r="257" spans="1:27" ht="19.899999999999999" customHeight="1" x14ac:dyDescent="0.3">
      <c r="A257" s="30">
        <v>526</v>
      </c>
      <c r="B257" s="30" t="s">
        <v>675</v>
      </c>
      <c r="C257" s="30" t="s">
        <v>675</v>
      </c>
      <c r="D257" s="30" t="s">
        <v>675</v>
      </c>
      <c r="E257" s="30" t="s">
        <v>642</v>
      </c>
      <c r="F257" s="31">
        <v>28911</v>
      </c>
      <c r="G257" s="32">
        <v>2</v>
      </c>
      <c r="H257" s="16"/>
      <c r="I257" s="32">
        <v>1</v>
      </c>
      <c r="J257" s="37">
        <v>0</v>
      </c>
      <c r="K257" s="17">
        <v>0</v>
      </c>
      <c r="L257" s="17">
        <v>0</v>
      </c>
      <c r="M257" s="17">
        <v>3</v>
      </c>
      <c r="N257" s="17">
        <v>2</v>
      </c>
      <c r="O257" s="20">
        <v>0</v>
      </c>
      <c r="P257" s="17">
        <v>0</v>
      </c>
      <c r="Q257" s="33">
        <f t="shared" si="37"/>
        <v>41.531506849315072</v>
      </c>
      <c r="R257" s="26">
        <f t="shared" si="38"/>
        <v>0</v>
      </c>
      <c r="S257" s="26">
        <f t="shared" si="39"/>
        <v>0</v>
      </c>
      <c r="T257" s="26">
        <f t="shared" si="40"/>
        <v>0</v>
      </c>
      <c r="U257" s="26">
        <f t="shared" si="41"/>
        <v>15</v>
      </c>
      <c r="V257" s="26">
        <f t="shared" si="42"/>
        <v>10</v>
      </c>
      <c r="W257" s="26">
        <f t="shared" si="43"/>
        <v>0</v>
      </c>
      <c r="X257" s="26">
        <f t="shared" si="44"/>
        <v>0</v>
      </c>
      <c r="Y257" s="26">
        <f t="shared" si="45"/>
        <v>10</v>
      </c>
      <c r="Z257" s="19">
        <f t="shared" si="46"/>
        <v>35</v>
      </c>
      <c r="AA257" s="41">
        <f t="shared" si="47"/>
        <v>237</v>
      </c>
    </row>
    <row r="258" spans="1:27" ht="19.899999999999999" customHeight="1" x14ac:dyDescent="0.3">
      <c r="A258" s="30">
        <v>535</v>
      </c>
      <c r="B258" s="30" t="s">
        <v>675</v>
      </c>
      <c r="C258" s="30" t="s">
        <v>675</v>
      </c>
      <c r="D258" s="30" t="s">
        <v>675</v>
      </c>
      <c r="E258" s="30" t="s">
        <v>651</v>
      </c>
      <c r="F258" s="31">
        <v>27315</v>
      </c>
      <c r="G258" s="32">
        <v>2</v>
      </c>
      <c r="H258" s="16"/>
      <c r="I258" s="32">
        <v>1</v>
      </c>
      <c r="J258" s="17">
        <v>0</v>
      </c>
      <c r="K258" s="17">
        <v>0</v>
      </c>
      <c r="L258" s="17">
        <v>0</v>
      </c>
      <c r="M258" s="17">
        <v>3</v>
      </c>
      <c r="N258" s="17">
        <v>2</v>
      </c>
      <c r="O258" s="20">
        <v>0</v>
      </c>
      <c r="P258" s="17">
        <v>0</v>
      </c>
      <c r="Q258" s="33">
        <f t="shared" si="37"/>
        <v>45.904109589041099</v>
      </c>
      <c r="R258" s="26">
        <f t="shared" si="38"/>
        <v>0</v>
      </c>
      <c r="S258" s="26">
        <f t="shared" si="39"/>
        <v>0</v>
      </c>
      <c r="T258" s="26">
        <f t="shared" si="40"/>
        <v>0</v>
      </c>
      <c r="U258" s="26">
        <f t="shared" si="41"/>
        <v>15</v>
      </c>
      <c r="V258" s="26">
        <f t="shared" si="42"/>
        <v>10</v>
      </c>
      <c r="W258" s="26">
        <f t="shared" si="43"/>
        <v>0</v>
      </c>
      <c r="X258" s="26">
        <f t="shared" si="44"/>
        <v>0</v>
      </c>
      <c r="Y258" s="26">
        <f t="shared" si="45"/>
        <v>10</v>
      </c>
      <c r="Z258" s="19">
        <f t="shared" si="46"/>
        <v>35</v>
      </c>
      <c r="AA258" s="41">
        <f t="shared" si="47"/>
        <v>238</v>
      </c>
    </row>
    <row r="259" spans="1:27" ht="19.899999999999999" customHeight="1" x14ac:dyDescent="0.3">
      <c r="A259" s="30">
        <v>504</v>
      </c>
      <c r="B259" s="30" t="s">
        <v>675</v>
      </c>
      <c r="C259" s="30" t="s">
        <v>675</v>
      </c>
      <c r="D259" s="30" t="s">
        <v>675</v>
      </c>
      <c r="E259" s="30" t="s">
        <v>619</v>
      </c>
      <c r="F259" s="31">
        <v>29317</v>
      </c>
      <c r="G259" s="32">
        <v>2</v>
      </c>
      <c r="H259" s="16"/>
      <c r="I259" s="32">
        <v>1</v>
      </c>
      <c r="J259" s="37">
        <v>0</v>
      </c>
      <c r="K259" s="17">
        <v>0</v>
      </c>
      <c r="L259" s="17">
        <v>0</v>
      </c>
      <c r="M259" s="17">
        <v>0</v>
      </c>
      <c r="N259" s="17">
        <v>1</v>
      </c>
      <c r="O259" s="20">
        <v>0</v>
      </c>
      <c r="P259" s="17">
        <v>80</v>
      </c>
      <c r="Q259" s="33">
        <f t="shared" si="37"/>
        <v>40.419178082191777</v>
      </c>
      <c r="R259" s="26">
        <f t="shared" si="38"/>
        <v>0</v>
      </c>
      <c r="S259" s="26">
        <f t="shared" si="39"/>
        <v>0</v>
      </c>
      <c r="T259" s="26">
        <f t="shared" si="40"/>
        <v>0</v>
      </c>
      <c r="U259" s="26">
        <f t="shared" si="41"/>
        <v>0</v>
      </c>
      <c r="V259" s="26">
        <f t="shared" si="42"/>
        <v>5</v>
      </c>
      <c r="W259" s="26">
        <f t="shared" si="43"/>
        <v>0</v>
      </c>
      <c r="X259" s="26">
        <f t="shared" si="44"/>
        <v>17</v>
      </c>
      <c r="Y259" s="26">
        <f t="shared" si="45"/>
        <v>10</v>
      </c>
      <c r="Z259" s="19">
        <f t="shared" si="46"/>
        <v>32</v>
      </c>
      <c r="AA259" s="41">
        <f t="shared" si="47"/>
        <v>239</v>
      </c>
    </row>
    <row r="260" spans="1:27" ht="19.899999999999999" customHeight="1" x14ac:dyDescent="0.3">
      <c r="A260" s="30">
        <v>11</v>
      </c>
      <c r="B260" s="30" t="s">
        <v>675</v>
      </c>
      <c r="C260" s="30" t="s">
        <v>675</v>
      </c>
      <c r="D260" s="30" t="s">
        <v>675</v>
      </c>
      <c r="E260" s="30" t="s">
        <v>68</v>
      </c>
      <c r="F260" s="31">
        <v>26665</v>
      </c>
      <c r="G260" s="32">
        <v>1</v>
      </c>
      <c r="H260" s="11"/>
      <c r="I260" s="32">
        <v>2</v>
      </c>
      <c r="J260" s="17">
        <v>0</v>
      </c>
      <c r="K260" s="17">
        <v>0</v>
      </c>
      <c r="L260" s="17">
        <v>0</v>
      </c>
      <c r="M260" s="17">
        <v>3</v>
      </c>
      <c r="N260" s="17">
        <v>1</v>
      </c>
      <c r="O260" s="20">
        <v>0</v>
      </c>
      <c r="P260" s="17">
        <v>0</v>
      </c>
      <c r="Q260" s="33">
        <f t="shared" si="37"/>
        <v>47.684931506849317</v>
      </c>
      <c r="R260" s="26">
        <f t="shared" si="38"/>
        <v>0</v>
      </c>
      <c r="S260" s="26">
        <f t="shared" si="39"/>
        <v>0</v>
      </c>
      <c r="T260" s="26">
        <f t="shared" si="40"/>
        <v>0</v>
      </c>
      <c r="U260" s="26">
        <f t="shared" si="41"/>
        <v>15</v>
      </c>
      <c r="V260" s="26">
        <f t="shared" si="42"/>
        <v>5</v>
      </c>
      <c r="W260" s="26">
        <f t="shared" si="43"/>
        <v>0</v>
      </c>
      <c r="X260" s="26">
        <f t="shared" si="44"/>
        <v>0</v>
      </c>
      <c r="Y260" s="26">
        <f t="shared" si="45"/>
        <v>10</v>
      </c>
      <c r="Z260" s="19">
        <f t="shared" si="46"/>
        <v>30</v>
      </c>
      <c r="AA260" s="41">
        <f t="shared" si="47"/>
        <v>240</v>
      </c>
    </row>
    <row r="261" spans="1:27" ht="19.899999999999999" customHeight="1" x14ac:dyDescent="0.3">
      <c r="A261" s="30">
        <v>52</v>
      </c>
      <c r="B261" s="30" t="s">
        <v>675</v>
      </c>
      <c r="C261" s="30" t="s">
        <v>675</v>
      </c>
      <c r="D261" s="30" t="s">
        <v>675</v>
      </c>
      <c r="E261" s="30" t="s">
        <v>125</v>
      </c>
      <c r="F261" s="31">
        <v>34262</v>
      </c>
      <c r="G261" s="32">
        <v>2</v>
      </c>
      <c r="H261" s="11"/>
      <c r="I261" s="32">
        <v>1</v>
      </c>
      <c r="J261" s="37">
        <v>0</v>
      </c>
      <c r="K261" s="17">
        <v>0</v>
      </c>
      <c r="L261" s="17">
        <v>0</v>
      </c>
      <c r="M261" s="17">
        <v>3</v>
      </c>
      <c r="N261" s="17">
        <v>1</v>
      </c>
      <c r="O261" s="20">
        <v>0</v>
      </c>
      <c r="P261" s="17">
        <v>0</v>
      </c>
      <c r="Q261" s="33">
        <f t="shared" si="37"/>
        <v>26.87123287671233</v>
      </c>
      <c r="R261" s="26">
        <f t="shared" si="38"/>
        <v>0</v>
      </c>
      <c r="S261" s="26">
        <f t="shared" si="39"/>
        <v>0</v>
      </c>
      <c r="T261" s="26">
        <f t="shared" si="40"/>
        <v>0</v>
      </c>
      <c r="U261" s="26">
        <f t="shared" si="41"/>
        <v>15</v>
      </c>
      <c r="V261" s="26">
        <f t="shared" si="42"/>
        <v>5</v>
      </c>
      <c r="W261" s="26">
        <f t="shared" si="43"/>
        <v>0</v>
      </c>
      <c r="X261" s="26">
        <f t="shared" si="44"/>
        <v>0</v>
      </c>
      <c r="Y261" s="26">
        <f t="shared" si="45"/>
        <v>10</v>
      </c>
      <c r="Z261" s="19">
        <f t="shared" si="46"/>
        <v>30</v>
      </c>
      <c r="AA261" s="41">
        <f t="shared" si="47"/>
        <v>241</v>
      </c>
    </row>
    <row r="262" spans="1:27" ht="19.899999999999999" customHeight="1" x14ac:dyDescent="0.3">
      <c r="A262" s="30">
        <v>54</v>
      </c>
      <c r="B262" s="30" t="s">
        <v>675</v>
      </c>
      <c r="C262" s="30" t="s">
        <v>675</v>
      </c>
      <c r="D262" s="30" t="s">
        <v>675</v>
      </c>
      <c r="E262" s="30" t="s">
        <v>128</v>
      </c>
      <c r="F262" s="31">
        <v>26305</v>
      </c>
      <c r="G262" s="32">
        <v>2</v>
      </c>
      <c r="H262" s="11"/>
      <c r="I262" s="32">
        <v>1</v>
      </c>
      <c r="J262" s="17">
        <v>0</v>
      </c>
      <c r="K262" s="17">
        <v>0</v>
      </c>
      <c r="L262" s="17">
        <v>0</v>
      </c>
      <c r="M262" s="17">
        <v>3</v>
      </c>
      <c r="N262" s="17">
        <v>1</v>
      </c>
      <c r="O262" s="20">
        <v>0</v>
      </c>
      <c r="P262" s="17">
        <v>0</v>
      </c>
      <c r="Q262" s="33">
        <f t="shared" si="37"/>
        <v>48.671232876712331</v>
      </c>
      <c r="R262" s="26">
        <f t="shared" si="38"/>
        <v>0</v>
      </c>
      <c r="S262" s="26">
        <f t="shared" si="39"/>
        <v>0</v>
      </c>
      <c r="T262" s="26">
        <f t="shared" si="40"/>
        <v>0</v>
      </c>
      <c r="U262" s="26">
        <f t="shared" si="41"/>
        <v>15</v>
      </c>
      <c r="V262" s="26">
        <f t="shared" si="42"/>
        <v>5</v>
      </c>
      <c r="W262" s="26">
        <f t="shared" si="43"/>
        <v>0</v>
      </c>
      <c r="X262" s="26">
        <f t="shared" si="44"/>
        <v>0</v>
      </c>
      <c r="Y262" s="26">
        <f t="shared" si="45"/>
        <v>10</v>
      </c>
      <c r="Z262" s="19">
        <f t="shared" si="46"/>
        <v>30</v>
      </c>
      <c r="AA262" s="41">
        <f t="shared" si="47"/>
        <v>242</v>
      </c>
    </row>
    <row r="263" spans="1:27" ht="19.899999999999999" customHeight="1" x14ac:dyDescent="0.3">
      <c r="A263" s="30">
        <v>58</v>
      </c>
      <c r="B263" s="30" t="s">
        <v>675</v>
      </c>
      <c r="C263" s="30" t="s">
        <v>675</v>
      </c>
      <c r="D263" s="30" t="s">
        <v>675</v>
      </c>
      <c r="E263" s="30" t="s">
        <v>132</v>
      </c>
      <c r="F263" s="31">
        <v>26998</v>
      </c>
      <c r="G263" s="32">
        <v>2</v>
      </c>
      <c r="H263" s="11"/>
      <c r="I263" s="32">
        <v>1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20">
        <v>2</v>
      </c>
      <c r="P263" s="17">
        <v>0</v>
      </c>
      <c r="Q263" s="33">
        <f t="shared" si="37"/>
        <v>46.772602739726025</v>
      </c>
      <c r="R263" s="26">
        <f t="shared" si="38"/>
        <v>0</v>
      </c>
      <c r="S263" s="26">
        <f t="shared" si="39"/>
        <v>0</v>
      </c>
      <c r="T263" s="26">
        <f t="shared" si="40"/>
        <v>0</v>
      </c>
      <c r="U263" s="26">
        <f t="shared" si="41"/>
        <v>0</v>
      </c>
      <c r="V263" s="26">
        <f t="shared" si="42"/>
        <v>0</v>
      </c>
      <c r="W263" s="26">
        <f t="shared" si="43"/>
        <v>20</v>
      </c>
      <c r="X263" s="26">
        <f t="shared" si="44"/>
        <v>0</v>
      </c>
      <c r="Y263" s="26">
        <f t="shared" si="45"/>
        <v>10</v>
      </c>
      <c r="Z263" s="19">
        <f t="shared" si="46"/>
        <v>30</v>
      </c>
      <c r="AA263" s="41">
        <f t="shared" si="47"/>
        <v>243</v>
      </c>
    </row>
    <row r="264" spans="1:27" ht="19.899999999999999" customHeight="1" x14ac:dyDescent="0.3">
      <c r="A264" s="30">
        <v>75</v>
      </c>
      <c r="B264" s="30" t="s">
        <v>675</v>
      </c>
      <c r="C264" s="30" t="s">
        <v>675</v>
      </c>
      <c r="D264" s="30" t="s">
        <v>675</v>
      </c>
      <c r="E264" s="30" t="s">
        <v>156</v>
      </c>
      <c r="F264" s="31">
        <v>33448</v>
      </c>
      <c r="G264" s="32">
        <v>1</v>
      </c>
      <c r="H264" s="16"/>
      <c r="I264" s="32"/>
      <c r="J264" s="17">
        <v>0</v>
      </c>
      <c r="K264" s="17">
        <v>0</v>
      </c>
      <c r="L264" s="17">
        <v>0</v>
      </c>
      <c r="M264" s="17">
        <v>3</v>
      </c>
      <c r="N264" s="17">
        <v>1</v>
      </c>
      <c r="O264" s="20">
        <v>0</v>
      </c>
      <c r="P264" s="17">
        <v>0</v>
      </c>
      <c r="Q264" s="33">
        <f t="shared" si="37"/>
        <v>29.101369863013698</v>
      </c>
      <c r="R264" s="26">
        <f t="shared" si="38"/>
        <v>0</v>
      </c>
      <c r="S264" s="26">
        <f t="shared" si="39"/>
        <v>0</v>
      </c>
      <c r="T264" s="26">
        <f t="shared" si="40"/>
        <v>0</v>
      </c>
      <c r="U264" s="26">
        <f t="shared" si="41"/>
        <v>15</v>
      </c>
      <c r="V264" s="26">
        <f t="shared" si="42"/>
        <v>5</v>
      </c>
      <c r="W264" s="26">
        <f t="shared" si="43"/>
        <v>0</v>
      </c>
      <c r="X264" s="26">
        <f t="shared" si="44"/>
        <v>0</v>
      </c>
      <c r="Y264" s="26">
        <f t="shared" si="45"/>
        <v>10</v>
      </c>
      <c r="Z264" s="19">
        <f t="shared" si="46"/>
        <v>30</v>
      </c>
      <c r="AA264" s="41">
        <f t="shared" ref="AA264:AA281" si="48">AA263+1</f>
        <v>244</v>
      </c>
    </row>
    <row r="265" spans="1:27" ht="19.899999999999999" customHeight="1" x14ac:dyDescent="0.3">
      <c r="A265" s="30">
        <v>83</v>
      </c>
      <c r="B265" s="30" t="s">
        <v>675</v>
      </c>
      <c r="C265" s="30" t="s">
        <v>675</v>
      </c>
      <c r="D265" s="30" t="s">
        <v>675</v>
      </c>
      <c r="E265" s="30" t="s">
        <v>166</v>
      </c>
      <c r="F265" s="31">
        <v>26991</v>
      </c>
      <c r="G265" s="32">
        <v>2</v>
      </c>
      <c r="H265" s="16"/>
      <c r="I265" s="32">
        <v>1</v>
      </c>
      <c r="J265" s="37">
        <v>0</v>
      </c>
      <c r="K265" s="17">
        <v>0</v>
      </c>
      <c r="L265" s="17">
        <v>0</v>
      </c>
      <c r="M265" s="17">
        <v>0</v>
      </c>
      <c r="N265" s="17">
        <v>3</v>
      </c>
      <c r="O265" s="20">
        <v>0</v>
      </c>
      <c r="P265" s="17">
        <v>0</v>
      </c>
      <c r="Q265" s="33">
        <f t="shared" ref="Q265:Q328" si="49">(DATE(2020,8,27)-F265)/365</f>
        <v>46.791780821917811</v>
      </c>
      <c r="R265" s="26">
        <f t="shared" ref="R265:R328" si="50">J265*17</f>
        <v>0</v>
      </c>
      <c r="S265" s="26">
        <f t="shared" ref="S265:S328" si="51">K265</f>
        <v>0</v>
      </c>
      <c r="T265" s="26">
        <f t="shared" ref="T265:T328" si="52">IF(L265=0,0,IF(L265=3,20,IF(L265=4,30,IF(L265=5,40,IF(L265=6,50,IF(L265=7,60,IF(L265=8,70,IF(L265=9,80,IF(L265=10,90)))))))))</f>
        <v>0</v>
      </c>
      <c r="U265" s="26">
        <f t="shared" ref="U265:U328" si="53">IF(M265=3,15,IF(M265=0,0))</f>
        <v>0</v>
      </c>
      <c r="V265" s="26">
        <f t="shared" ref="V265:V328" si="54">IF(N265=0,0,IF(N265=1,5,IF(N265=2,10,IF(N265&gt;=3,(N265-1)*10))))</f>
        <v>20</v>
      </c>
      <c r="W265" s="26">
        <f t="shared" ref="W265:W328" si="55">O265*10</f>
        <v>0</v>
      </c>
      <c r="X265" s="26">
        <f t="shared" ref="X265:X328" si="56">IF(P265&lt;50,0,IF(P265&lt;=59,10,IF(P265&lt;=66,12,IF(P265&lt;=69,15,IF(P265&gt;=70,17)))))</f>
        <v>0</v>
      </c>
      <c r="Y265" s="26">
        <f t="shared" ref="Y265:Y328" si="57">IF(Q265=0,0,IF(Q265&lt;=50,10,20))</f>
        <v>10</v>
      </c>
      <c r="Z265" s="19">
        <f t="shared" ref="Z265:Z328" si="58">R265+T265+U265+V265+W265+X265+Y265+S265</f>
        <v>30</v>
      </c>
      <c r="AA265" s="41">
        <f t="shared" si="48"/>
        <v>245</v>
      </c>
    </row>
    <row r="266" spans="1:27" ht="19.899999999999999" customHeight="1" x14ac:dyDescent="0.3">
      <c r="A266" s="30">
        <v>89</v>
      </c>
      <c r="B266" s="30" t="s">
        <v>675</v>
      </c>
      <c r="C266" s="30" t="s">
        <v>675</v>
      </c>
      <c r="D266" s="30" t="s">
        <v>675</v>
      </c>
      <c r="E266" s="30" t="s">
        <v>172</v>
      </c>
      <c r="F266" s="31">
        <v>35406</v>
      </c>
      <c r="G266" s="32">
        <v>2</v>
      </c>
      <c r="H266" s="16"/>
      <c r="I266" s="32">
        <v>1</v>
      </c>
      <c r="J266" s="17">
        <v>0</v>
      </c>
      <c r="K266" s="17">
        <v>0</v>
      </c>
      <c r="L266" s="17">
        <v>0</v>
      </c>
      <c r="M266" s="17">
        <v>3</v>
      </c>
      <c r="N266" s="17">
        <v>1</v>
      </c>
      <c r="O266" s="20">
        <v>0</v>
      </c>
      <c r="P266" s="17">
        <v>0</v>
      </c>
      <c r="Q266" s="33">
        <f t="shared" si="49"/>
        <v>23.736986301369864</v>
      </c>
      <c r="R266" s="26">
        <f t="shared" si="50"/>
        <v>0</v>
      </c>
      <c r="S266" s="26">
        <f t="shared" si="51"/>
        <v>0</v>
      </c>
      <c r="T266" s="26">
        <f t="shared" si="52"/>
        <v>0</v>
      </c>
      <c r="U266" s="26">
        <f t="shared" si="53"/>
        <v>15</v>
      </c>
      <c r="V266" s="26">
        <f t="shared" si="54"/>
        <v>5</v>
      </c>
      <c r="W266" s="26">
        <f t="shared" si="55"/>
        <v>0</v>
      </c>
      <c r="X266" s="26">
        <f t="shared" si="56"/>
        <v>0</v>
      </c>
      <c r="Y266" s="26">
        <f t="shared" si="57"/>
        <v>10</v>
      </c>
      <c r="Z266" s="19">
        <f t="shared" si="58"/>
        <v>30</v>
      </c>
      <c r="AA266" s="41">
        <f t="shared" si="48"/>
        <v>246</v>
      </c>
    </row>
    <row r="267" spans="1:27" ht="19.899999999999999" customHeight="1" x14ac:dyDescent="0.3">
      <c r="A267" s="30">
        <v>102</v>
      </c>
      <c r="B267" s="30" t="s">
        <v>675</v>
      </c>
      <c r="C267" s="30" t="s">
        <v>675</v>
      </c>
      <c r="D267" s="30" t="s">
        <v>675</v>
      </c>
      <c r="E267" s="30" t="s">
        <v>187</v>
      </c>
      <c r="F267" s="31">
        <v>34519</v>
      </c>
      <c r="G267" s="32">
        <v>2</v>
      </c>
      <c r="H267" s="16"/>
      <c r="I267" s="32"/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20">
        <v>2</v>
      </c>
      <c r="P267" s="17">
        <v>0</v>
      </c>
      <c r="Q267" s="33">
        <f t="shared" si="49"/>
        <v>26.167123287671235</v>
      </c>
      <c r="R267" s="26">
        <f t="shared" si="50"/>
        <v>0</v>
      </c>
      <c r="S267" s="26">
        <f t="shared" si="51"/>
        <v>0</v>
      </c>
      <c r="T267" s="26">
        <f t="shared" si="52"/>
        <v>0</v>
      </c>
      <c r="U267" s="26">
        <f t="shared" si="53"/>
        <v>0</v>
      </c>
      <c r="V267" s="26">
        <f t="shared" si="54"/>
        <v>0</v>
      </c>
      <c r="W267" s="26">
        <f t="shared" si="55"/>
        <v>20</v>
      </c>
      <c r="X267" s="26">
        <f t="shared" si="56"/>
        <v>0</v>
      </c>
      <c r="Y267" s="26">
        <f t="shared" si="57"/>
        <v>10</v>
      </c>
      <c r="Z267" s="19">
        <f t="shared" si="58"/>
        <v>30</v>
      </c>
      <c r="AA267" s="41">
        <f t="shared" si="48"/>
        <v>247</v>
      </c>
    </row>
    <row r="268" spans="1:27" ht="19.899999999999999" customHeight="1" x14ac:dyDescent="0.3">
      <c r="A268" s="30">
        <v>115</v>
      </c>
      <c r="B268" s="30" t="s">
        <v>675</v>
      </c>
      <c r="C268" s="30" t="s">
        <v>675</v>
      </c>
      <c r="D268" s="30" t="s">
        <v>675</v>
      </c>
      <c r="E268" s="30" t="s">
        <v>203</v>
      </c>
      <c r="F268" s="31">
        <v>26691</v>
      </c>
      <c r="G268" s="32">
        <v>2</v>
      </c>
      <c r="H268" s="16"/>
      <c r="I268" s="32">
        <v>1</v>
      </c>
      <c r="J268" s="37">
        <v>0</v>
      </c>
      <c r="K268" s="17">
        <v>0</v>
      </c>
      <c r="L268" s="17">
        <v>0</v>
      </c>
      <c r="M268" s="17">
        <v>3</v>
      </c>
      <c r="N268" s="17">
        <v>1</v>
      </c>
      <c r="O268" s="20">
        <v>0</v>
      </c>
      <c r="P268" s="17">
        <v>0</v>
      </c>
      <c r="Q268" s="33">
        <f t="shared" si="49"/>
        <v>47.613698630136987</v>
      </c>
      <c r="R268" s="26">
        <f t="shared" si="50"/>
        <v>0</v>
      </c>
      <c r="S268" s="26">
        <f t="shared" si="51"/>
        <v>0</v>
      </c>
      <c r="T268" s="26">
        <f t="shared" si="52"/>
        <v>0</v>
      </c>
      <c r="U268" s="26">
        <f t="shared" si="53"/>
        <v>15</v>
      </c>
      <c r="V268" s="26">
        <f t="shared" si="54"/>
        <v>5</v>
      </c>
      <c r="W268" s="26">
        <f t="shared" si="55"/>
        <v>0</v>
      </c>
      <c r="X268" s="26">
        <f t="shared" si="56"/>
        <v>0</v>
      </c>
      <c r="Y268" s="26">
        <f t="shared" si="57"/>
        <v>10</v>
      </c>
      <c r="Z268" s="19">
        <f t="shared" si="58"/>
        <v>30</v>
      </c>
      <c r="AA268" s="41">
        <f t="shared" si="48"/>
        <v>248</v>
      </c>
    </row>
    <row r="269" spans="1:27" ht="19.899999999999999" customHeight="1" x14ac:dyDescent="0.3">
      <c r="A269" s="30">
        <v>159</v>
      </c>
      <c r="B269" s="30" t="s">
        <v>675</v>
      </c>
      <c r="C269" s="30" t="s">
        <v>675</v>
      </c>
      <c r="D269" s="30" t="s">
        <v>675</v>
      </c>
      <c r="E269" s="30" t="s">
        <v>250</v>
      </c>
      <c r="F269" s="31">
        <v>26996</v>
      </c>
      <c r="G269" s="32">
        <v>2</v>
      </c>
      <c r="H269" s="16"/>
      <c r="I269" s="32">
        <v>1</v>
      </c>
      <c r="J269" s="37">
        <v>0</v>
      </c>
      <c r="K269" s="17">
        <v>0</v>
      </c>
      <c r="L269" s="17">
        <v>0</v>
      </c>
      <c r="M269" s="17">
        <v>3</v>
      </c>
      <c r="N269" s="17">
        <v>1</v>
      </c>
      <c r="O269" s="20">
        <v>0</v>
      </c>
      <c r="P269" s="17">
        <v>0</v>
      </c>
      <c r="Q269" s="33">
        <f t="shared" si="49"/>
        <v>46.778082191780825</v>
      </c>
      <c r="R269" s="26">
        <f t="shared" si="50"/>
        <v>0</v>
      </c>
      <c r="S269" s="26">
        <f t="shared" si="51"/>
        <v>0</v>
      </c>
      <c r="T269" s="26">
        <f t="shared" si="52"/>
        <v>0</v>
      </c>
      <c r="U269" s="26">
        <f t="shared" si="53"/>
        <v>15</v>
      </c>
      <c r="V269" s="26">
        <f t="shared" si="54"/>
        <v>5</v>
      </c>
      <c r="W269" s="26">
        <f t="shared" si="55"/>
        <v>0</v>
      </c>
      <c r="X269" s="26">
        <f t="shared" si="56"/>
        <v>0</v>
      </c>
      <c r="Y269" s="26">
        <f t="shared" si="57"/>
        <v>10</v>
      </c>
      <c r="Z269" s="19">
        <f t="shared" si="58"/>
        <v>30</v>
      </c>
      <c r="AA269" s="41">
        <f t="shared" si="48"/>
        <v>249</v>
      </c>
    </row>
    <row r="270" spans="1:27" ht="19.899999999999999" customHeight="1" x14ac:dyDescent="0.3">
      <c r="A270" s="30">
        <v>171</v>
      </c>
      <c r="B270" s="30" t="s">
        <v>675</v>
      </c>
      <c r="C270" s="30" t="s">
        <v>675</v>
      </c>
      <c r="D270" s="30" t="s">
        <v>675</v>
      </c>
      <c r="E270" s="30" t="s">
        <v>262</v>
      </c>
      <c r="F270" s="31"/>
      <c r="G270" s="32">
        <v>2</v>
      </c>
      <c r="H270" s="16"/>
      <c r="I270" s="32">
        <v>1</v>
      </c>
      <c r="J270" s="17">
        <v>0</v>
      </c>
      <c r="K270" s="17">
        <v>0</v>
      </c>
      <c r="L270" s="17">
        <v>0</v>
      </c>
      <c r="M270" s="17">
        <v>0</v>
      </c>
      <c r="N270" s="17">
        <v>2</v>
      </c>
      <c r="O270" s="20">
        <v>0</v>
      </c>
      <c r="P270" s="17">
        <v>0</v>
      </c>
      <c r="Q270" s="33">
        <f t="shared" si="49"/>
        <v>120.73972602739725</v>
      </c>
      <c r="R270" s="26">
        <f t="shared" si="50"/>
        <v>0</v>
      </c>
      <c r="S270" s="26">
        <f t="shared" si="51"/>
        <v>0</v>
      </c>
      <c r="T270" s="26">
        <f t="shared" si="52"/>
        <v>0</v>
      </c>
      <c r="U270" s="26">
        <f t="shared" si="53"/>
        <v>0</v>
      </c>
      <c r="V270" s="26">
        <f t="shared" si="54"/>
        <v>10</v>
      </c>
      <c r="W270" s="26">
        <f t="shared" si="55"/>
        <v>0</v>
      </c>
      <c r="X270" s="26">
        <f t="shared" si="56"/>
        <v>0</v>
      </c>
      <c r="Y270" s="26">
        <f t="shared" si="57"/>
        <v>20</v>
      </c>
      <c r="Z270" s="19">
        <f t="shared" si="58"/>
        <v>30</v>
      </c>
      <c r="AA270" s="41">
        <f t="shared" si="48"/>
        <v>250</v>
      </c>
    </row>
    <row r="271" spans="1:27" ht="19.899999999999999" customHeight="1" x14ac:dyDescent="0.3">
      <c r="A271" s="30">
        <v>206</v>
      </c>
      <c r="B271" s="30" t="s">
        <v>675</v>
      </c>
      <c r="C271" s="30" t="s">
        <v>675</v>
      </c>
      <c r="D271" s="30" t="s">
        <v>675</v>
      </c>
      <c r="E271" s="30" t="s">
        <v>297</v>
      </c>
      <c r="F271" s="31">
        <v>25821</v>
      </c>
      <c r="G271" s="32">
        <v>2</v>
      </c>
      <c r="H271" s="16"/>
      <c r="I271" s="32">
        <v>1</v>
      </c>
      <c r="J271" s="37">
        <v>0</v>
      </c>
      <c r="K271" s="17">
        <v>0</v>
      </c>
      <c r="L271" s="17">
        <v>0</v>
      </c>
      <c r="M271" s="17">
        <v>3</v>
      </c>
      <c r="N271" s="17">
        <v>1</v>
      </c>
      <c r="O271" s="20">
        <v>0</v>
      </c>
      <c r="P271" s="17">
        <v>0</v>
      </c>
      <c r="Q271" s="33">
        <f t="shared" si="49"/>
        <v>49.9972602739726</v>
      </c>
      <c r="R271" s="26">
        <f t="shared" si="50"/>
        <v>0</v>
      </c>
      <c r="S271" s="26">
        <f t="shared" si="51"/>
        <v>0</v>
      </c>
      <c r="T271" s="26">
        <f t="shared" si="52"/>
        <v>0</v>
      </c>
      <c r="U271" s="26">
        <f t="shared" si="53"/>
        <v>15</v>
      </c>
      <c r="V271" s="26">
        <f t="shared" si="54"/>
        <v>5</v>
      </c>
      <c r="W271" s="26">
        <f t="shared" si="55"/>
        <v>0</v>
      </c>
      <c r="X271" s="26">
        <f t="shared" si="56"/>
        <v>0</v>
      </c>
      <c r="Y271" s="26">
        <f t="shared" si="57"/>
        <v>10</v>
      </c>
      <c r="Z271" s="19">
        <f t="shared" si="58"/>
        <v>30</v>
      </c>
      <c r="AA271" s="41">
        <f t="shared" si="48"/>
        <v>251</v>
      </c>
    </row>
    <row r="272" spans="1:27" ht="19.899999999999999" customHeight="1" x14ac:dyDescent="0.3">
      <c r="A272" s="30">
        <v>266</v>
      </c>
      <c r="B272" s="30" t="s">
        <v>675</v>
      </c>
      <c r="C272" s="30" t="s">
        <v>675</v>
      </c>
      <c r="D272" s="30" t="s">
        <v>675</v>
      </c>
      <c r="E272" s="30" t="s">
        <v>353</v>
      </c>
      <c r="F272" s="31">
        <v>27542</v>
      </c>
      <c r="G272" s="32">
        <v>1</v>
      </c>
      <c r="H272" s="16"/>
      <c r="I272" s="32"/>
      <c r="J272" s="37">
        <v>0</v>
      </c>
      <c r="K272" s="17">
        <v>0</v>
      </c>
      <c r="L272" s="17">
        <v>0</v>
      </c>
      <c r="M272" s="17">
        <v>3</v>
      </c>
      <c r="N272" s="17">
        <v>1</v>
      </c>
      <c r="O272" s="20">
        <v>0</v>
      </c>
      <c r="P272" s="17">
        <v>0</v>
      </c>
      <c r="Q272" s="33">
        <f t="shared" si="49"/>
        <v>45.282191780821918</v>
      </c>
      <c r="R272" s="26">
        <f t="shared" si="50"/>
        <v>0</v>
      </c>
      <c r="S272" s="26">
        <f t="shared" si="51"/>
        <v>0</v>
      </c>
      <c r="T272" s="26">
        <f t="shared" si="52"/>
        <v>0</v>
      </c>
      <c r="U272" s="26">
        <f t="shared" si="53"/>
        <v>15</v>
      </c>
      <c r="V272" s="26">
        <f t="shared" si="54"/>
        <v>5</v>
      </c>
      <c r="W272" s="26">
        <f t="shared" si="55"/>
        <v>0</v>
      </c>
      <c r="X272" s="26">
        <f t="shared" si="56"/>
        <v>0</v>
      </c>
      <c r="Y272" s="26">
        <f t="shared" si="57"/>
        <v>10</v>
      </c>
      <c r="Z272" s="19">
        <f t="shared" si="58"/>
        <v>30</v>
      </c>
      <c r="AA272" s="41">
        <f t="shared" si="48"/>
        <v>252</v>
      </c>
    </row>
    <row r="273" spans="1:27" ht="19.899999999999999" customHeight="1" x14ac:dyDescent="0.3">
      <c r="A273" s="30">
        <v>269</v>
      </c>
      <c r="B273" s="30" t="s">
        <v>675</v>
      </c>
      <c r="C273" s="30" t="s">
        <v>675</v>
      </c>
      <c r="D273" s="30" t="s">
        <v>675</v>
      </c>
      <c r="E273" s="30" t="s">
        <v>356</v>
      </c>
      <c r="F273" s="31">
        <v>28084</v>
      </c>
      <c r="G273" s="32">
        <v>1</v>
      </c>
      <c r="H273" s="16"/>
      <c r="I273" s="32">
        <v>2</v>
      </c>
      <c r="J273" s="37">
        <v>0</v>
      </c>
      <c r="K273" s="17">
        <v>0</v>
      </c>
      <c r="L273" s="17">
        <v>0</v>
      </c>
      <c r="M273" s="17">
        <v>3</v>
      </c>
      <c r="N273" s="17">
        <v>1</v>
      </c>
      <c r="O273" s="20">
        <v>0</v>
      </c>
      <c r="P273" s="17">
        <v>0</v>
      </c>
      <c r="Q273" s="33">
        <f t="shared" si="49"/>
        <v>43.797260273972604</v>
      </c>
      <c r="R273" s="26">
        <f t="shared" si="50"/>
        <v>0</v>
      </c>
      <c r="S273" s="26">
        <f t="shared" si="51"/>
        <v>0</v>
      </c>
      <c r="T273" s="26">
        <f t="shared" si="52"/>
        <v>0</v>
      </c>
      <c r="U273" s="26">
        <f t="shared" si="53"/>
        <v>15</v>
      </c>
      <c r="V273" s="26">
        <f t="shared" si="54"/>
        <v>5</v>
      </c>
      <c r="W273" s="26">
        <f t="shared" si="55"/>
        <v>0</v>
      </c>
      <c r="X273" s="26">
        <f t="shared" si="56"/>
        <v>0</v>
      </c>
      <c r="Y273" s="26">
        <f t="shared" si="57"/>
        <v>10</v>
      </c>
      <c r="Z273" s="19">
        <f t="shared" si="58"/>
        <v>30</v>
      </c>
      <c r="AA273" s="41">
        <f t="shared" si="48"/>
        <v>253</v>
      </c>
    </row>
    <row r="274" spans="1:27" ht="19.899999999999999" customHeight="1" x14ac:dyDescent="0.3">
      <c r="A274" s="30">
        <v>286</v>
      </c>
      <c r="B274" s="30" t="s">
        <v>675</v>
      </c>
      <c r="C274" s="30" t="s">
        <v>675</v>
      </c>
      <c r="D274" s="30" t="s">
        <v>675</v>
      </c>
      <c r="E274" s="30" t="s">
        <v>377</v>
      </c>
      <c r="F274" s="31">
        <v>26382</v>
      </c>
      <c r="G274" s="32">
        <v>2</v>
      </c>
      <c r="H274" s="16"/>
      <c r="I274" s="32">
        <v>1</v>
      </c>
      <c r="J274" s="17">
        <v>0</v>
      </c>
      <c r="K274" s="17">
        <v>0</v>
      </c>
      <c r="L274" s="17">
        <v>0</v>
      </c>
      <c r="M274" s="17">
        <v>3</v>
      </c>
      <c r="N274" s="17">
        <v>1</v>
      </c>
      <c r="O274" s="20">
        <v>0</v>
      </c>
      <c r="P274" s="17">
        <v>0</v>
      </c>
      <c r="Q274" s="33">
        <f t="shared" si="49"/>
        <v>48.460273972602742</v>
      </c>
      <c r="R274" s="26">
        <f t="shared" si="50"/>
        <v>0</v>
      </c>
      <c r="S274" s="26">
        <f t="shared" si="51"/>
        <v>0</v>
      </c>
      <c r="T274" s="26">
        <f t="shared" si="52"/>
        <v>0</v>
      </c>
      <c r="U274" s="26">
        <f t="shared" si="53"/>
        <v>15</v>
      </c>
      <c r="V274" s="26">
        <f t="shared" si="54"/>
        <v>5</v>
      </c>
      <c r="W274" s="26">
        <f t="shared" si="55"/>
        <v>0</v>
      </c>
      <c r="X274" s="26">
        <f t="shared" si="56"/>
        <v>0</v>
      </c>
      <c r="Y274" s="26">
        <f t="shared" si="57"/>
        <v>10</v>
      </c>
      <c r="Z274" s="19">
        <f t="shared" si="58"/>
        <v>30</v>
      </c>
      <c r="AA274" s="41">
        <f t="shared" si="48"/>
        <v>254</v>
      </c>
    </row>
    <row r="275" spans="1:27" ht="19.899999999999999" customHeight="1" x14ac:dyDescent="0.3">
      <c r="A275" s="30">
        <v>287</v>
      </c>
      <c r="B275" s="30" t="s">
        <v>675</v>
      </c>
      <c r="C275" s="30" t="s">
        <v>675</v>
      </c>
      <c r="D275" s="30" t="s">
        <v>675</v>
      </c>
      <c r="E275" s="30" t="s">
        <v>378</v>
      </c>
      <c r="F275" s="31">
        <v>26908</v>
      </c>
      <c r="G275" s="32">
        <v>2</v>
      </c>
      <c r="H275" s="16"/>
      <c r="I275" s="32">
        <v>1</v>
      </c>
      <c r="J275" s="37">
        <v>0</v>
      </c>
      <c r="K275" s="17">
        <v>0</v>
      </c>
      <c r="L275" s="17">
        <v>0</v>
      </c>
      <c r="M275" s="17">
        <v>3</v>
      </c>
      <c r="N275" s="17">
        <v>1</v>
      </c>
      <c r="O275" s="20">
        <v>0</v>
      </c>
      <c r="P275" s="17">
        <v>0</v>
      </c>
      <c r="Q275" s="33">
        <f t="shared" si="49"/>
        <v>47.019178082191779</v>
      </c>
      <c r="R275" s="26">
        <f t="shared" si="50"/>
        <v>0</v>
      </c>
      <c r="S275" s="26">
        <f t="shared" si="51"/>
        <v>0</v>
      </c>
      <c r="T275" s="26">
        <f t="shared" si="52"/>
        <v>0</v>
      </c>
      <c r="U275" s="26">
        <f t="shared" si="53"/>
        <v>15</v>
      </c>
      <c r="V275" s="26">
        <f t="shared" si="54"/>
        <v>5</v>
      </c>
      <c r="W275" s="26">
        <f t="shared" si="55"/>
        <v>0</v>
      </c>
      <c r="X275" s="26">
        <f t="shared" si="56"/>
        <v>0</v>
      </c>
      <c r="Y275" s="26">
        <f t="shared" si="57"/>
        <v>10</v>
      </c>
      <c r="Z275" s="19">
        <f t="shared" si="58"/>
        <v>30</v>
      </c>
      <c r="AA275" s="41">
        <f t="shared" si="48"/>
        <v>255</v>
      </c>
    </row>
    <row r="276" spans="1:27" ht="19.899999999999999" customHeight="1" x14ac:dyDescent="0.3">
      <c r="A276" s="30">
        <v>367</v>
      </c>
      <c r="B276" s="30" t="s">
        <v>675</v>
      </c>
      <c r="C276" s="30" t="s">
        <v>675</v>
      </c>
      <c r="D276" s="30" t="s">
        <v>675</v>
      </c>
      <c r="E276" s="30" t="s">
        <v>467</v>
      </c>
      <c r="F276" s="31">
        <v>24862</v>
      </c>
      <c r="G276" s="32">
        <v>2</v>
      </c>
      <c r="H276" s="16"/>
      <c r="I276" s="32">
        <v>1</v>
      </c>
      <c r="J276" s="37">
        <v>0</v>
      </c>
      <c r="K276" s="17">
        <v>0</v>
      </c>
      <c r="L276" s="17">
        <v>0</v>
      </c>
      <c r="M276" s="17">
        <v>0</v>
      </c>
      <c r="N276" s="17">
        <v>0</v>
      </c>
      <c r="O276" s="20">
        <v>0</v>
      </c>
      <c r="P276" s="17">
        <v>50</v>
      </c>
      <c r="Q276" s="33">
        <f t="shared" si="49"/>
        <v>52.624657534246573</v>
      </c>
      <c r="R276" s="26">
        <f t="shared" si="50"/>
        <v>0</v>
      </c>
      <c r="S276" s="26">
        <f t="shared" si="51"/>
        <v>0</v>
      </c>
      <c r="T276" s="26">
        <f t="shared" si="52"/>
        <v>0</v>
      </c>
      <c r="U276" s="26">
        <f t="shared" si="53"/>
        <v>0</v>
      </c>
      <c r="V276" s="26">
        <f t="shared" si="54"/>
        <v>0</v>
      </c>
      <c r="W276" s="26">
        <f t="shared" si="55"/>
        <v>0</v>
      </c>
      <c r="X276" s="26">
        <f t="shared" si="56"/>
        <v>10</v>
      </c>
      <c r="Y276" s="26">
        <f t="shared" si="57"/>
        <v>20</v>
      </c>
      <c r="Z276" s="19">
        <f t="shared" si="58"/>
        <v>30</v>
      </c>
      <c r="AA276" s="41">
        <f t="shared" si="48"/>
        <v>256</v>
      </c>
    </row>
    <row r="277" spans="1:27" ht="19.899999999999999" customHeight="1" x14ac:dyDescent="0.3">
      <c r="A277" s="30">
        <v>369</v>
      </c>
      <c r="B277" s="30" t="s">
        <v>675</v>
      </c>
      <c r="C277" s="30" t="s">
        <v>675</v>
      </c>
      <c r="D277" s="30" t="s">
        <v>675</v>
      </c>
      <c r="E277" s="30" t="s">
        <v>469</v>
      </c>
      <c r="F277" s="31">
        <v>27821</v>
      </c>
      <c r="G277" s="32">
        <v>2</v>
      </c>
      <c r="H277" s="16"/>
      <c r="I277" s="32">
        <v>1</v>
      </c>
      <c r="J277" s="17">
        <v>0</v>
      </c>
      <c r="K277" s="17">
        <v>0</v>
      </c>
      <c r="L277" s="17">
        <v>0</v>
      </c>
      <c r="M277" s="17">
        <v>0</v>
      </c>
      <c r="N277" s="17">
        <v>1</v>
      </c>
      <c r="O277" s="20">
        <v>0</v>
      </c>
      <c r="P277" s="17">
        <v>69</v>
      </c>
      <c r="Q277" s="33">
        <f t="shared" si="49"/>
        <v>44.517808219178079</v>
      </c>
      <c r="R277" s="26">
        <f t="shared" si="50"/>
        <v>0</v>
      </c>
      <c r="S277" s="26">
        <f t="shared" si="51"/>
        <v>0</v>
      </c>
      <c r="T277" s="26">
        <f t="shared" si="52"/>
        <v>0</v>
      </c>
      <c r="U277" s="26">
        <f t="shared" si="53"/>
        <v>0</v>
      </c>
      <c r="V277" s="26">
        <f t="shared" si="54"/>
        <v>5</v>
      </c>
      <c r="W277" s="26">
        <f t="shared" si="55"/>
        <v>0</v>
      </c>
      <c r="X277" s="26">
        <f t="shared" si="56"/>
        <v>15</v>
      </c>
      <c r="Y277" s="26">
        <f t="shared" si="57"/>
        <v>10</v>
      </c>
      <c r="Z277" s="19">
        <f t="shared" si="58"/>
        <v>30</v>
      </c>
      <c r="AA277" s="41">
        <f t="shared" si="48"/>
        <v>257</v>
      </c>
    </row>
    <row r="278" spans="1:27" ht="19.899999999999999" customHeight="1" x14ac:dyDescent="0.3">
      <c r="A278" s="30">
        <v>371</v>
      </c>
      <c r="B278" s="30" t="s">
        <v>675</v>
      </c>
      <c r="C278" s="30" t="s">
        <v>675</v>
      </c>
      <c r="D278" s="30" t="s">
        <v>675</v>
      </c>
      <c r="E278" s="30" t="s">
        <v>471</v>
      </c>
      <c r="F278" s="31">
        <v>32066</v>
      </c>
      <c r="G278" s="32">
        <v>2</v>
      </c>
      <c r="H278" s="16"/>
      <c r="I278" s="32">
        <v>1</v>
      </c>
      <c r="J278" s="17">
        <v>0</v>
      </c>
      <c r="K278" s="17">
        <v>0</v>
      </c>
      <c r="L278" s="17">
        <v>0</v>
      </c>
      <c r="M278" s="17">
        <v>0</v>
      </c>
      <c r="N278" s="17">
        <v>3</v>
      </c>
      <c r="O278" s="20">
        <v>0</v>
      </c>
      <c r="P278" s="17">
        <v>0</v>
      </c>
      <c r="Q278" s="33">
        <f t="shared" si="49"/>
        <v>32.887671232876713</v>
      </c>
      <c r="R278" s="26">
        <f t="shared" si="50"/>
        <v>0</v>
      </c>
      <c r="S278" s="26">
        <f t="shared" si="51"/>
        <v>0</v>
      </c>
      <c r="T278" s="26">
        <f t="shared" si="52"/>
        <v>0</v>
      </c>
      <c r="U278" s="26">
        <f t="shared" si="53"/>
        <v>0</v>
      </c>
      <c r="V278" s="26">
        <f t="shared" si="54"/>
        <v>20</v>
      </c>
      <c r="W278" s="26">
        <f t="shared" si="55"/>
        <v>0</v>
      </c>
      <c r="X278" s="26">
        <f t="shared" si="56"/>
        <v>0</v>
      </c>
      <c r="Y278" s="26">
        <f t="shared" si="57"/>
        <v>10</v>
      </c>
      <c r="Z278" s="19">
        <f t="shared" si="58"/>
        <v>30</v>
      </c>
      <c r="AA278" s="41">
        <f t="shared" si="48"/>
        <v>258</v>
      </c>
    </row>
    <row r="279" spans="1:27" ht="19.899999999999999" customHeight="1" x14ac:dyDescent="0.3">
      <c r="A279" s="30">
        <v>405</v>
      </c>
      <c r="B279" s="30" t="s">
        <v>675</v>
      </c>
      <c r="C279" s="30" t="s">
        <v>675</v>
      </c>
      <c r="D279" s="30" t="s">
        <v>675</v>
      </c>
      <c r="E279" s="30" t="s">
        <v>508</v>
      </c>
      <c r="F279" s="31">
        <v>28248</v>
      </c>
      <c r="G279" s="32">
        <v>1</v>
      </c>
      <c r="H279" s="16"/>
      <c r="I279" s="32">
        <v>2</v>
      </c>
      <c r="J279" s="17">
        <v>0</v>
      </c>
      <c r="K279" s="17">
        <v>0</v>
      </c>
      <c r="L279" s="17">
        <v>0</v>
      </c>
      <c r="M279" s="17">
        <v>0</v>
      </c>
      <c r="N279" s="17">
        <v>3</v>
      </c>
      <c r="O279" s="20">
        <v>0</v>
      </c>
      <c r="P279" s="17">
        <v>0</v>
      </c>
      <c r="Q279" s="33">
        <f t="shared" si="49"/>
        <v>43.347945205479455</v>
      </c>
      <c r="R279" s="26">
        <f t="shared" si="50"/>
        <v>0</v>
      </c>
      <c r="S279" s="26">
        <f t="shared" si="51"/>
        <v>0</v>
      </c>
      <c r="T279" s="26">
        <f t="shared" si="52"/>
        <v>0</v>
      </c>
      <c r="U279" s="26">
        <f t="shared" si="53"/>
        <v>0</v>
      </c>
      <c r="V279" s="26">
        <f t="shared" si="54"/>
        <v>20</v>
      </c>
      <c r="W279" s="26">
        <f t="shared" si="55"/>
        <v>0</v>
      </c>
      <c r="X279" s="26">
        <f t="shared" si="56"/>
        <v>0</v>
      </c>
      <c r="Y279" s="26">
        <f t="shared" si="57"/>
        <v>10</v>
      </c>
      <c r="Z279" s="19">
        <f t="shared" si="58"/>
        <v>30</v>
      </c>
      <c r="AA279" s="41">
        <f t="shared" si="48"/>
        <v>259</v>
      </c>
    </row>
    <row r="280" spans="1:27" ht="19.899999999999999" customHeight="1" x14ac:dyDescent="0.3">
      <c r="A280" s="30">
        <v>410</v>
      </c>
      <c r="B280" s="30" t="s">
        <v>675</v>
      </c>
      <c r="C280" s="30" t="s">
        <v>675</v>
      </c>
      <c r="D280" s="30" t="s">
        <v>675</v>
      </c>
      <c r="E280" s="30" t="s">
        <v>513</v>
      </c>
      <c r="F280" s="31">
        <v>28389</v>
      </c>
      <c r="G280" s="32">
        <v>1</v>
      </c>
      <c r="H280" s="16"/>
      <c r="I280" s="32">
        <v>2</v>
      </c>
      <c r="J280" s="37">
        <v>0</v>
      </c>
      <c r="K280" s="17">
        <v>0</v>
      </c>
      <c r="L280" s="17">
        <v>0</v>
      </c>
      <c r="M280" s="17">
        <v>0</v>
      </c>
      <c r="N280" s="17">
        <v>3</v>
      </c>
      <c r="O280" s="20">
        <v>0</v>
      </c>
      <c r="P280" s="17">
        <v>0</v>
      </c>
      <c r="Q280" s="33">
        <f t="shared" si="49"/>
        <v>42.961643835616435</v>
      </c>
      <c r="R280" s="26">
        <f t="shared" si="50"/>
        <v>0</v>
      </c>
      <c r="S280" s="26">
        <f t="shared" si="51"/>
        <v>0</v>
      </c>
      <c r="T280" s="26">
        <f t="shared" si="52"/>
        <v>0</v>
      </c>
      <c r="U280" s="26">
        <f t="shared" si="53"/>
        <v>0</v>
      </c>
      <c r="V280" s="26">
        <f t="shared" si="54"/>
        <v>20</v>
      </c>
      <c r="W280" s="26">
        <f t="shared" si="55"/>
        <v>0</v>
      </c>
      <c r="X280" s="26">
        <f t="shared" si="56"/>
        <v>0</v>
      </c>
      <c r="Y280" s="26">
        <f t="shared" si="57"/>
        <v>10</v>
      </c>
      <c r="Z280" s="19">
        <f t="shared" si="58"/>
        <v>30</v>
      </c>
      <c r="AA280" s="41">
        <f t="shared" si="48"/>
        <v>260</v>
      </c>
    </row>
    <row r="281" spans="1:27" ht="19.899999999999999" customHeight="1" x14ac:dyDescent="0.3">
      <c r="A281" s="30">
        <v>417</v>
      </c>
      <c r="B281" s="30" t="s">
        <v>675</v>
      </c>
      <c r="C281" s="30" t="s">
        <v>675</v>
      </c>
      <c r="D281" s="30" t="s">
        <v>675</v>
      </c>
      <c r="E281" s="30" t="s">
        <v>521</v>
      </c>
      <c r="F281" s="31">
        <v>32338</v>
      </c>
      <c r="G281" s="32">
        <v>2</v>
      </c>
      <c r="H281" s="16"/>
      <c r="I281" s="32">
        <v>1</v>
      </c>
      <c r="J281" s="37">
        <v>0</v>
      </c>
      <c r="K281" s="17">
        <v>0</v>
      </c>
      <c r="L281" s="17">
        <v>0</v>
      </c>
      <c r="M281" s="17">
        <v>3</v>
      </c>
      <c r="N281" s="17">
        <v>1</v>
      </c>
      <c r="O281" s="20">
        <v>0</v>
      </c>
      <c r="P281" s="17">
        <v>0</v>
      </c>
      <c r="Q281" s="33">
        <f t="shared" si="49"/>
        <v>32.142465753424659</v>
      </c>
      <c r="R281" s="26">
        <f t="shared" si="50"/>
        <v>0</v>
      </c>
      <c r="S281" s="26">
        <f t="shared" si="51"/>
        <v>0</v>
      </c>
      <c r="T281" s="26">
        <f t="shared" si="52"/>
        <v>0</v>
      </c>
      <c r="U281" s="26">
        <f t="shared" si="53"/>
        <v>15</v>
      </c>
      <c r="V281" s="26">
        <f t="shared" si="54"/>
        <v>5</v>
      </c>
      <c r="W281" s="26">
        <f t="shared" si="55"/>
        <v>0</v>
      </c>
      <c r="X281" s="26">
        <f t="shared" si="56"/>
        <v>0</v>
      </c>
      <c r="Y281" s="26">
        <f t="shared" si="57"/>
        <v>10</v>
      </c>
      <c r="Z281" s="19">
        <f t="shared" si="58"/>
        <v>30</v>
      </c>
      <c r="AA281" s="41">
        <f t="shared" si="48"/>
        <v>261</v>
      </c>
    </row>
    <row r="282" spans="1:27" ht="19.899999999999999" hidden="1" customHeight="1" x14ac:dyDescent="0.3">
      <c r="A282" s="30">
        <v>278</v>
      </c>
      <c r="B282" s="30" t="s">
        <v>365</v>
      </c>
      <c r="C282" s="30" t="s">
        <v>366</v>
      </c>
      <c r="D282" s="30" t="s">
        <v>85</v>
      </c>
      <c r="E282" s="30" t="s">
        <v>367</v>
      </c>
      <c r="F282" s="31">
        <v>29104</v>
      </c>
      <c r="G282" s="32"/>
      <c r="H282" s="16"/>
      <c r="I282" s="32">
        <v>1</v>
      </c>
      <c r="J282" s="17">
        <v>0</v>
      </c>
      <c r="K282" s="17">
        <v>0</v>
      </c>
      <c r="L282" s="17">
        <v>0</v>
      </c>
      <c r="M282" s="17">
        <v>0</v>
      </c>
      <c r="N282" s="17">
        <v>2</v>
      </c>
      <c r="O282" s="44">
        <v>0</v>
      </c>
      <c r="P282" s="45">
        <v>0</v>
      </c>
      <c r="Q282" s="33">
        <f t="shared" si="49"/>
        <v>41.0027397260274</v>
      </c>
      <c r="R282" s="26">
        <f t="shared" si="50"/>
        <v>0</v>
      </c>
      <c r="S282" s="26">
        <f t="shared" si="51"/>
        <v>0</v>
      </c>
      <c r="T282" s="26">
        <f t="shared" si="52"/>
        <v>0</v>
      </c>
      <c r="U282" s="26">
        <f t="shared" si="53"/>
        <v>0</v>
      </c>
      <c r="V282" s="26">
        <f t="shared" si="54"/>
        <v>10</v>
      </c>
      <c r="W282" s="26">
        <f t="shared" si="55"/>
        <v>0</v>
      </c>
      <c r="X282" s="26">
        <f t="shared" si="56"/>
        <v>0</v>
      </c>
      <c r="Y282" s="26">
        <f t="shared" si="57"/>
        <v>10</v>
      </c>
      <c r="Z282" s="19">
        <f t="shared" si="58"/>
        <v>20</v>
      </c>
      <c r="AA282" s="18"/>
    </row>
    <row r="283" spans="1:27" ht="19.899999999999999" customHeight="1" x14ac:dyDescent="0.3">
      <c r="A283" s="30">
        <v>434</v>
      </c>
      <c r="B283" s="30" t="s">
        <v>675</v>
      </c>
      <c r="C283" s="30" t="s">
        <v>675</v>
      </c>
      <c r="D283" s="30" t="s">
        <v>675</v>
      </c>
      <c r="E283" s="30" t="s">
        <v>542</v>
      </c>
      <c r="F283" s="31">
        <v>28541</v>
      </c>
      <c r="G283" s="32">
        <v>1</v>
      </c>
      <c r="H283" s="16"/>
      <c r="I283" s="32">
        <v>2</v>
      </c>
      <c r="J283" s="37">
        <v>0</v>
      </c>
      <c r="K283" s="17">
        <v>0</v>
      </c>
      <c r="L283" s="17">
        <v>0</v>
      </c>
      <c r="M283" s="17">
        <v>0</v>
      </c>
      <c r="N283" s="17">
        <v>3</v>
      </c>
      <c r="O283" s="20">
        <v>0</v>
      </c>
      <c r="P283" s="17">
        <v>0</v>
      </c>
      <c r="Q283" s="33">
        <f t="shared" si="49"/>
        <v>42.545205479452058</v>
      </c>
      <c r="R283" s="26">
        <f t="shared" si="50"/>
        <v>0</v>
      </c>
      <c r="S283" s="26">
        <f t="shared" si="51"/>
        <v>0</v>
      </c>
      <c r="T283" s="26">
        <f t="shared" si="52"/>
        <v>0</v>
      </c>
      <c r="U283" s="26">
        <f t="shared" si="53"/>
        <v>0</v>
      </c>
      <c r="V283" s="26">
        <f t="shared" si="54"/>
        <v>20</v>
      </c>
      <c r="W283" s="26">
        <f t="shared" si="55"/>
        <v>0</v>
      </c>
      <c r="X283" s="26">
        <f t="shared" si="56"/>
        <v>0</v>
      </c>
      <c r="Y283" s="26">
        <f t="shared" si="57"/>
        <v>10</v>
      </c>
      <c r="Z283" s="19">
        <f t="shared" si="58"/>
        <v>30</v>
      </c>
      <c r="AA283" s="41">
        <v>262</v>
      </c>
    </row>
    <row r="284" spans="1:27" ht="31.5" customHeight="1" x14ac:dyDescent="0.3">
      <c r="A284" s="30">
        <v>439</v>
      </c>
      <c r="B284" s="30" t="s">
        <v>675</v>
      </c>
      <c r="C284" s="30" t="s">
        <v>675</v>
      </c>
      <c r="D284" s="30" t="s">
        <v>675</v>
      </c>
      <c r="E284" s="30" t="s">
        <v>547</v>
      </c>
      <c r="F284" s="31">
        <v>27080</v>
      </c>
      <c r="G284" s="32">
        <v>2</v>
      </c>
      <c r="H284" s="16"/>
      <c r="I284" s="32">
        <v>1</v>
      </c>
      <c r="J284" s="17">
        <v>0</v>
      </c>
      <c r="K284" s="17">
        <v>0</v>
      </c>
      <c r="L284" s="17">
        <v>0</v>
      </c>
      <c r="M284" s="17">
        <v>0</v>
      </c>
      <c r="N284" s="17">
        <v>3</v>
      </c>
      <c r="O284" s="20">
        <v>0</v>
      </c>
      <c r="P284" s="17">
        <v>0</v>
      </c>
      <c r="Q284" s="33">
        <f t="shared" si="49"/>
        <v>46.547945205479451</v>
      </c>
      <c r="R284" s="26">
        <f t="shared" si="50"/>
        <v>0</v>
      </c>
      <c r="S284" s="26">
        <f t="shared" si="51"/>
        <v>0</v>
      </c>
      <c r="T284" s="26">
        <f t="shared" si="52"/>
        <v>0</v>
      </c>
      <c r="U284" s="26">
        <f t="shared" si="53"/>
        <v>0</v>
      </c>
      <c r="V284" s="26">
        <f t="shared" si="54"/>
        <v>20</v>
      </c>
      <c r="W284" s="26">
        <f t="shared" si="55"/>
        <v>0</v>
      </c>
      <c r="X284" s="26">
        <f t="shared" si="56"/>
        <v>0</v>
      </c>
      <c r="Y284" s="26">
        <f t="shared" si="57"/>
        <v>10</v>
      </c>
      <c r="Z284" s="19">
        <f t="shared" si="58"/>
        <v>30</v>
      </c>
      <c r="AA284" s="41">
        <f t="shared" ref="AA284:AA285" si="59">AA283+1</f>
        <v>263</v>
      </c>
    </row>
    <row r="285" spans="1:27" ht="19.899999999999999" customHeight="1" x14ac:dyDescent="0.3">
      <c r="A285" s="30">
        <v>488</v>
      </c>
      <c r="B285" s="30" t="s">
        <v>675</v>
      </c>
      <c r="C285" s="30" t="s">
        <v>675</v>
      </c>
      <c r="D285" s="30" t="s">
        <v>675</v>
      </c>
      <c r="E285" s="30" t="s">
        <v>603</v>
      </c>
      <c r="F285" s="31">
        <v>34878</v>
      </c>
      <c r="G285" s="32">
        <v>2</v>
      </c>
      <c r="H285" s="16"/>
      <c r="I285" s="32">
        <v>1</v>
      </c>
      <c r="J285" s="37">
        <v>0</v>
      </c>
      <c r="K285" s="17">
        <v>0</v>
      </c>
      <c r="L285" s="17">
        <v>0</v>
      </c>
      <c r="M285" s="17">
        <v>0</v>
      </c>
      <c r="N285" s="17">
        <v>0</v>
      </c>
      <c r="O285" s="20">
        <v>2</v>
      </c>
      <c r="P285" s="17">
        <v>0</v>
      </c>
      <c r="Q285" s="33">
        <f t="shared" si="49"/>
        <v>25.183561643835617</v>
      </c>
      <c r="R285" s="26">
        <f t="shared" si="50"/>
        <v>0</v>
      </c>
      <c r="S285" s="26">
        <f t="shared" si="51"/>
        <v>0</v>
      </c>
      <c r="T285" s="26">
        <f t="shared" si="52"/>
        <v>0</v>
      </c>
      <c r="U285" s="26">
        <f t="shared" si="53"/>
        <v>0</v>
      </c>
      <c r="V285" s="26">
        <f t="shared" si="54"/>
        <v>0</v>
      </c>
      <c r="W285" s="26">
        <f t="shared" si="55"/>
        <v>20</v>
      </c>
      <c r="X285" s="26">
        <f t="shared" si="56"/>
        <v>0</v>
      </c>
      <c r="Y285" s="26">
        <f t="shared" si="57"/>
        <v>10</v>
      </c>
      <c r="Z285" s="19">
        <f t="shared" si="58"/>
        <v>30</v>
      </c>
      <c r="AA285" s="41">
        <f t="shared" si="59"/>
        <v>264</v>
      </c>
    </row>
    <row r="286" spans="1:27" ht="19.899999999999999" hidden="1" customHeight="1" x14ac:dyDescent="0.3">
      <c r="A286" s="30">
        <v>282</v>
      </c>
      <c r="B286" s="30" t="s">
        <v>371</v>
      </c>
      <c r="C286" s="30" t="s">
        <v>372</v>
      </c>
      <c r="D286" s="30" t="s">
        <v>52</v>
      </c>
      <c r="E286" s="30" t="s">
        <v>373</v>
      </c>
      <c r="F286" s="31">
        <v>26997</v>
      </c>
      <c r="G286" s="32"/>
      <c r="H286" s="16"/>
      <c r="I286" s="32">
        <v>1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44">
        <v>0</v>
      </c>
      <c r="P286" s="45">
        <v>0</v>
      </c>
      <c r="Q286" s="33">
        <f t="shared" si="49"/>
        <v>46.775342465753425</v>
      </c>
      <c r="R286" s="26">
        <f t="shared" si="50"/>
        <v>0</v>
      </c>
      <c r="S286" s="26">
        <f t="shared" si="51"/>
        <v>0</v>
      </c>
      <c r="T286" s="26">
        <f t="shared" si="52"/>
        <v>0</v>
      </c>
      <c r="U286" s="26">
        <f t="shared" si="53"/>
        <v>0</v>
      </c>
      <c r="V286" s="26">
        <f t="shared" si="54"/>
        <v>0</v>
      </c>
      <c r="W286" s="26">
        <f t="shared" si="55"/>
        <v>0</v>
      </c>
      <c r="X286" s="26">
        <f t="shared" si="56"/>
        <v>0</v>
      </c>
      <c r="Y286" s="26">
        <f t="shared" si="57"/>
        <v>10</v>
      </c>
      <c r="Z286" s="19">
        <f t="shared" si="58"/>
        <v>10</v>
      </c>
      <c r="AA286" s="18"/>
    </row>
    <row r="287" spans="1:27" ht="19.899999999999999" customHeight="1" x14ac:dyDescent="0.3">
      <c r="A287" s="30">
        <v>497</v>
      </c>
      <c r="B287" s="30" t="s">
        <v>675</v>
      </c>
      <c r="C287" s="30" t="s">
        <v>675</v>
      </c>
      <c r="D287" s="30" t="s">
        <v>675</v>
      </c>
      <c r="E287" s="30" t="s">
        <v>612</v>
      </c>
      <c r="F287" s="31">
        <v>22970</v>
      </c>
      <c r="G287" s="32">
        <v>2</v>
      </c>
      <c r="H287" s="16"/>
      <c r="I287" s="32">
        <v>1</v>
      </c>
      <c r="J287" s="37">
        <v>0</v>
      </c>
      <c r="K287" s="17">
        <v>0</v>
      </c>
      <c r="L287" s="17">
        <v>0</v>
      </c>
      <c r="M287" s="17">
        <v>0</v>
      </c>
      <c r="N287" s="17">
        <v>0</v>
      </c>
      <c r="O287" s="20">
        <v>0</v>
      </c>
      <c r="P287" s="17">
        <v>50</v>
      </c>
      <c r="Q287" s="33">
        <f t="shared" si="49"/>
        <v>57.80821917808219</v>
      </c>
      <c r="R287" s="26">
        <f t="shared" si="50"/>
        <v>0</v>
      </c>
      <c r="S287" s="26">
        <f t="shared" si="51"/>
        <v>0</v>
      </c>
      <c r="T287" s="26">
        <f t="shared" si="52"/>
        <v>0</v>
      </c>
      <c r="U287" s="26">
        <f t="shared" si="53"/>
        <v>0</v>
      </c>
      <c r="V287" s="26">
        <f t="shared" si="54"/>
        <v>0</v>
      </c>
      <c r="W287" s="26">
        <f t="shared" si="55"/>
        <v>0</v>
      </c>
      <c r="X287" s="26">
        <f t="shared" si="56"/>
        <v>10</v>
      </c>
      <c r="Y287" s="26">
        <f t="shared" si="57"/>
        <v>20</v>
      </c>
      <c r="Z287" s="19">
        <f t="shared" si="58"/>
        <v>30</v>
      </c>
      <c r="AA287" s="41">
        <v>265</v>
      </c>
    </row>
    <row r="288" spans="1:27" ht="19.899999999999999" customHeight="1" x14ac:dyDescent="0.3">
      <c r="A288" s="30">
        <v>520</v>
      </c>
      <c r="B288" s="30" t="s">
        <v>675</v>
      </c>
      <c r="C288" s="30" t="s">
        <v>675</v>
      </c>
      <c r="D288" s="30" t="s">
        <v>675</v>
      </c>
      <c r="E288" s="30" t="s">
        <v>636</v>
      </c>
      <c r="F288" s="31">
        <v>26102</v>
      </c>
      <c r="G288" s="32">
        <v>2</v>
      </c>
      <c r="H288" s="16"/>
      <c r="I288" s="32">
        <v>1</v>
      </c>
      <c r="J288" s="17">
        <v>0</v>
      </c>
      <c r="K288" s="17">
        <v>0</v>
      </c>
      <c r="L288" s="17">
        <v>0</v>
      </c>
      <c r="M288" s="17">
        <v>3</v>
      </c>
      <c r="N288" s="17">
        <v>1</v>
      </c>
      <c r="O288" s="20">
        <v>0</v>
      </c>
      <c r="P288" s="17">
        <v>0</v>
      </c>
      <c r="Q288" s="33">
        <f t="shared" si="49"/>
        <v>49.227397260273975</v>
      </c>
      <c r="R288" s="26">
        <f t="shared" si="50"/>
        <v>0</v>
      </c>
      <c r="S288" s="26">
        <f t="shared" si="51"/>
        <v>0</v>
      </c>
      <c r="T288" s="26">
        <f t="shared" si="52"/>
        <v>0</v>
      </c>
      <c r="U288" s="26">
        <f t="shared" si="53"/>
        <v>15</v>
      </c>
      <c r="V288" s="26">
        <f t="shared" si="54"/>
        <v>5</v>
      </c>
      <c r="W288" s="26">
        <f t="shared" si="55"/>
        <v>0</v>
      </c>
      <c r="X288" s="26">
        <f t="shared" si="56"/>
        <v>0</v>
      </c>
      <c r="Y288" s="26">
        <f t="shared" si="57"/>
        <v>10</v>
      </c>
      <c r="Z288" s="19">
        <f t="shared" si="58"/>
        <v>30</v>
      </c>
      <c r="AA288" s="41">
        <f t="shared" ref="AA288:AA301" si="60">AA287+1</f>
        <v>266</v>
      </c>
    </row>
    <row r="289" spans="1:27" ht="19.899999999999999" customHeight="1" x14ac:dyDescent="0.3">
      <c r="A289" s="30">
        <v>541</v>
      </c>
      <c r="B289" s="30" t="s">
        <v>675</v>
      </c>
      <c r="C289" s="30" t="s">
        <v>675</v>
      </c>
      <c r="D289" s="30" t="s">
        <v>675</v>
      </c>
      <c r="E289" s="30" t="s">
        <v>658</v>
      </c>
      <c r="F289" s="31">
        <v>29016</v>
      </c>
      <c r="G289" s="32">
        <v>1</v>
      </c>
      <c r="H289" s="16"/>
      <c r="I289" s="32">
        <v>2</v>
      </c>
      <c r="J289" s="37">
        <v>0</v>
      </c>
      <c r="K289" s="17">
        <v>0</v>
      </c>
      <c r="L289" s="17">
        <v>0</v>
      </c>
      <c r="M289" s="17">
        <v>3</v>
      </c>
      <c r="N289" s="17">
        <v>1</v>
      </c>
      <c r="O289" s="20">
        <v>0</v>
      </c>
      <c r="P289" s="17">
        <v>0</v>
      </c>
      <c r="Q289" s="33">
        <f t="shared" si="49"/>
        <v>41.243835616438353</v>
      </c>
      <c r="R289" s="26">
        <f t="shared" si="50"/>
        <v>0</v>
      </c>
      <c r="S289" s="26">
        <f t="shared" si="51"/>
        <v>0</v>
      </c>
      <c r="T289" s="26">
        <f t="shared" si="52"/>
        <v>0</v>
      </c>
      <c r="U289" s="26">
        <f t="shared" si="53"/>
        <v>15</v>
      </c>
      <c r="V289" s="26">
        <f t="shared" si="54"/>
        <v>5</v>
      </c>
      <c r="W289" s="26">
        <f t="shared" si="55"/>
        <v>0</v>
      </c>
      <c r="X289" s="26">
        <f t="shared" si="56"/>
        <v>0</v>
      </c>
      <c r="Y289" s="26">
        <f t="shared" si="57"/>
        <v>10</v>
      </c>
      <c r="Z289" s="19">
        <f t="shared" si="58"/>
        <v>30</v>
      </c>
      <c r="AA289" s="41">
        <f t="shared" si="60"/>
        <v>267</v>
      </c>
    </row>
    <row r="290" spans="1:27" ht="19.899999999999999" customHeight="1" x14ac:dyDescent="0.3">
      <c r="A290" s="30">
        <v>202</v>
      </c>
      <c r="B290" s="30" t="s">
        <v>675</v>
      </c>
      <c r="C290" s="30" t="s">
        <v>675</v>
      </c>
      <c r="D290" s="30" t="s">
        <v>675</v>
      </c>
      <c r="E290" s="30" t="s">
        <v>293</v>
      </c>
      <c r="F290" s="31">
        <v>28878</v>
      </c>
      <c r="G290" s="32">
        <v>2</v>
      </c>
      <c r="H290" s="16"/>
      <c r="I290" s="32">
        <v>1</v>
      </c>
      <c r="J290" s="17">
        <v>0</v>
      </c>
      <c r="K290" s="17">
        <v>0</v>
      </c>
      <c r="L290" s="17">
        <v>0</v>
      </c>
      <c r="M290" s="17">
        <v>0</v>
      </c>
      <c r="N290" s="17">
        <v>0</v>
      </c>
      <c r="O290" s="20">
        <v>0</v>
      </c>
      <c r="P290" s="17">
        <v>80</v>
      </c>
      <c r="Q290" s="33">
        <f t="shared" si="49"/>
        <v>41.62191780821918</v>
      </c>
      <c r="R290" s="26">
        <f t="shared" si="50"/>
        <v>0</v>
      </c>
      <c r="S290" s="26">
        <f t="shared" si="51"/>
        <v>0</v>
      </c>
      <c r="T290" s="26">
        <f t="shared" si="52"/>
        <v>0</v>
      </c>
      <c r="U290" s="26">
        <f t="shared" si="53"/>
        <v>0</v>
      </c>
      <c r="V290" s="26">
        <f t="shared" si="54"/>
        <v>0</v>
      </c>
      <c r="W290" s="26">
        <f t="shared" si="55"/>
        <v>0</v>
      </c>
      <c r="X290" s="26">
        <f t="shared" si="56"/>
        <v>17</v>
      </c>
      <c r="Y290" s="26">
        <f t="shared" si="57"/>
        <v>10</v>
      </c>
      <c r="Z290" s="19">
        <f t="shared" si="58"/>
        <v>27</v>
      </c>
      <c r="AA290" s="41">
        <f t="shared" si="60"/>
        <v>268</v>
      </c>
    </row>
    <row r="291" spans="1:27" ht="19.899999999999999" customHeight="1" x14ac:dyDescent="0.3">
      <c r="A291" s="30">
        <v>219</v>
      </c>
      <c r="B291" s="30" t="s">
        <v>675</v>
      </c>
      <c r="C291" s="30" t="s">
        <v>675</v>
      </c>
      <c r="D291" s="30" t="s">
        <v>675</v>
      </c>
      <c r="E291" s="30" t="s">
        <v>309</v>
      </c>
      <c r="F291" s="31">
        <v>33463</v>
      </c>
      <c r="G291" s="32">
        <v>2</v>
      </c>
      <c r="H291" s="16"/>
      <c r="I291" s="32">
        <v>1</v>
      </c>
      <c r="J291" s="17">
        <v>0</v>
      </c>
      <c r="K291" s="17">
        <v>0</v>
      </c>
      <c r="L291" s="17">
        <v>0</v>
      </c>
      <c r="M291" s="17">
        <v>0</v>
      </c>
      <c r="N291" s="17">
        <v>0</v>
      </c>
      <c r="O291" s="20">
        <v>0</v>
      </c>
      <c r="P291" s="17">
        <v>80</v>
      </c>
      <c r="Q291" s="33">
        <f t="shared" si="49"/>
        <v>29.06027397260274</v>
      </c>
      <c r="R291" s="26">
        <f t="shared" si="50"/>
        <v>0</v>
      </c>
      <c r="S291" s="26">
        <f t="shared" si="51"/>
        <v>0</v>
      </c>
      <c r="T291" s="26">
        <f t="shared" si="52"/>
        <v>0</v>
      </c>
      <c r="U291" s="26">
        <f t="shared" si="53"/>
        <v>0</v>
      </c>
      <c r="V291" s="26">
        <f t="shared" si="54"/>
        <v>0</v>
      </c>
      <c r="W291" s="26">
        <f t="shared" si="55"/>
        <v>0</v>
      </c>
      <c r="X291" s="26">
        <f t="shared" si="56"/>
        <v>17</v>
      </c>
      <c r="Y291" s="26">
        <f t="shared" si="57"/>
        <v>10</v>
      </c>
      <c r="Z291" s="19">
        <f t="shared" si="58"/>
        <v>27</v>
      </c>
      <c r="AA291" s="41">
        <f t="shared" si="60"/>
        <v>269</v>
      </c>
    </row>
    <row r="292" spans="1:27" ht="19.899999999999999" customHeight="1" x14ac:dyDescent="0.3">
      <c r="A292" s="30">
        <v>226</v>
      </c>
      <c r="B292" s="30" t="s">
        <v>675</v>
      </c>
      <c r="C292" s="30" t="s">
        <v>675</v>
      </c>
      <c r="D292" s="30" t="s">
        <v>675</v>
      </c>
      <c r="E292" s="30" t="s">
        <v>316</v>
      </c>
      <c r="F292" s="31">
        <v>33775</v>
      </c>
      <c r="G292" s="32">
        <v>2</v>
      </c>
      <c r="H292" s="16"/>
      <c r="I292" s="32">
        <v>1</v>
      </c>
      <c r="J292" s="37">
        <v>0</v>
      </c>
      <c r="K292" s="17">
        <v>0</v>
      </c>
      <c r="L292" s="17">
        <v>0</v>
      </c>
      <c r="M292" s="17">
        <v>0</v>
      </c>
      <c r="N292" s="17">
        <v>0</v>
      </c>
      <c r="O292" s="20">
        <v>0</v>
      </c>
      <c r="P292" s="17">
        <v>70</v>
      </c>
      <c r="Q292" s="33">
        <f t="shared" si="49"/>
        <v>28.205479452054796</v>
      </c>
      <c r="R292" s="26">
        <f t="shared" si="50"/>
        <v>0</v>
      </c>
      <c r="S292" s="26">
        <f t="shared" si="51"/>
        <v>0</v>
      </c>
      <c r="T292" s="26">
        <f t="shared" si="52"/>
        <v>0</v>
      </c>
      <c r="U292" s="26">
        <f t="shared" si="53"/>
        <v>0</v>
      </c>
      <c r="V292" s="26">
        <f t="shared" si="54"/>
        <v>0</v>
      </c>
      <c r="W292" s="26">
        <f t="shared" si="55"/>
        <v>0</v>
      </c>
      <c r="X292" s="26">
        <f t="shared" si="56"/>
        <v>17</v>
      </c>
      <c r="Y292" s="26">
        <f t="shared" si="57"/>
        <v>10</v>
      </c>
      <c r="Z292" s="19">
        <f t="shared" si="58"/>
        <v>27</v>
      </c>
      <c r="AA292" s="41">
        <f t="shared" si="60"/>
        <v>270</v>
      </c>
    </row>
    <row r="293" spans="1:27" ht="19.899999999999999" customHeight="1" x14ac:dyDescent="0.3">
      <c r="A293" s="30">
        <v>455</v>
      </c>
      <c r="B293" s="30" t="s">
        <v>675</v>
      </c>
      <c r="C293" s="30" t="s">
        <v>675</v>
      </c>
      <c r="D293" s="30" t="s">
        <v>675</v>
      </c>
      <c r="E293" s="30" t="s">
        <v>563</v>
      </c>
      <c r="F293" s="31">
        <v>28087</v>
      </c>
      <c r="G293" s="32">
        <v>2</v>
      </c>
      <c r="H293" s="16"/>
      <c r="I293" s="32">
        <v>1</v>
      </c>
      <c r="J293" s="17">
        <v>0</v>
      </c>
      <c r="K293" s="17">
        <v>0</v>
      </c>
      <c r="L293" s="17">
        <v>0</v>
      </c>
      <c r="M293" s="17">
        <v>0</v>
      </c>
      <c r="N293" s="17">
        <v>0</v>
      </c>
      <c r="O293" s="20">
        <v>0</v>
      </c>
      <c r="P293" s="17">
        <v>81</v>
      </c>
      <c r="Q293" s="33">
        <f t="shared" si="49"/>
        <v>43.789041095890411</v>
      </c>
      <c r="R293" s="26">
        <f t="shared" si="50"/>
        <v>0</v>
      </c>
      <c r="S293" s="26">
        <f t="shared" si="51"/>
        <v>0</v>
      </c>
      <c r="T293" s="26">
        <f t="shared" si="52"/>
        <v>0</v>
      </c>
      <c r="U293" s="26">
        <f t="shared" si="53"/>
        <v>0</v>
      </c>
      <c r="V293" s="26">
        <f t="shared" si="54"/>
        <v>0</v>
      </c>
      <c r="W293" s="26">
        <f t="shared" si="55"/>
        <v>0</v>
      </c>
      <c r="X293" s="26">
        <f t="shared" si="56"/>
        <v>17</v>
      </c>
      <c r="Y293" s="26">
        <f t="shared" si="57"/>
        <v>10</v>
      </c>
      <c r="Z293" s="19">
        <f t="shared" si="58"/>
        <v>27</v>
      </c>
      <c r="AA293" s="41">
        <f t="shared" si="60"/>
        <v>271</v>
      </c>
    </row>
    <row r="294" spans="1:27" ht="19.899999999999999" customHeight="1" x14ac:dyDescent="0.3">
      <c r="A294" s="30">
        <v>9</v>
      </c>
      <c r="B294" s="30" t="s">
        <v>675</v>
      </c>
      <c r="C294" s="30" t="s">
        <v>675</v>
      </c>
      <c r="D294" s="30" t="s">
        <v>675</v>
      </c>
      <c r="E294" s="30" t="s">
        <v>61</v>
      </c>
      <c r="F294" s="31">
        <v>35189</v>
      </c>
      <c r="G294" s="32">
        <v>1</v>
      </c>
      <c r="H294" s="11"/>
      <c r="I294" s="32">
        <v>2</v>
      </c>
      <c r="J294" s="37">
        <v>0</v>
      </c>
      <c r="K294" s="17">
        <v>0</v>
      </c>
      <c r="L294" s="17">
        <v>0</v>
      </c>
      <c r="M294" s="17">
        <v>3</v>
      </c>
      <c r="N294" s="17">
        <v>0</v>
      </c>
      <c r="O294" s="20">
        <v>0</v>
      </c>
      <c r="P294" s="17">
        <v>0</v>
      </c>
      <c r="Q294" s="33">
        <f t="shared" si="49"/>
        <v>24.331506849315069</v>
      </c>
      <c r="R294" s="26">
        <f t="shared" si="50"/>
        <v>0</v>
      </c>
      <c r="S294" s="26">
        <f t="shared" si="51"/>
        <v>0</v>
      </c>
      <c r="T294" s="26">
        <f t="shared" si="52"/>
        <v>0</v>
      </c>
      <c r="U294" s="26">
        <f t="shared" si="53"/>
        <v>15</v>
      </c>
      <c r="V294" s="26">
        <f t="shared" si="54"/>
        <v>0</v>
      </c>
      <c r="W294" s="26">
        <f t="shared" si="55"/>
        <v>0</v>
      </c>
      <c r="X294" s="26">
        <f t="shared" si="56"/>
        <v>0</v>
      </c>
      <c r="Y294" s="26">
        <f t="shared" si="57"/>
        <v>10</v>
      </c>
      <c r="Z294" s="19">
        <f t="shared" si="58"/>
        <v>25</v>
      </c>
      <c r="AA294" s="41">
        <f t="shared" si="60"/>
        <v>272</v>
      </c>
    </row>
    <row r="295" spans="1:27" ht="19.899999999999999" customHeight="1" x14ac:dyDescent="0.3">
      <c r="A295" s="30">
        <v>35</v>
      </c>
      <c r="B295" s="30" t="s">
        <v>675</v>
      </c>
      <c r="C295" s="30" t="s">
        <v>675</v>
      </c>
      <c r="D295" s="30" t="s">
        <v>675</v>
      </c>
      <c r="E295" s="30" t="s">
        <v>105</v>
      </c>
      <c r="F295" s="31">
        <v>25438</v>
      </c>
      <c r="G295" s="32">
        <v>1</v>
      </c>
      <c r="H295" s="11"/>
      <c r="I295" s="32">
        <v>2</v>
      </c>
      <c r="J295" s="17">
        <v>0</v>
      </c>
      <c r="K295" s="17">
        <v>0</v>
      </c>
      <c r="L295" s="17">
        <v>0</v>
      </c>
      <c r="M295" s="17">
        <v>0</v>
      </c>
      <c r="N295" s="17">
        <v>1</v>
      </c>
      <c r="O295" s="20">
        <v>0</v>
      </c>
      <c r="P295" s="17">
        <v>0</v>
      </c>
      <c r="Q295" s="33">
        <f t="shared" si="49"/>
        <v>51.046575342465751</v>
      </c>
      <c r="R295" s="26">
        <f t="shared" si="50"/>
        <v>0</v>
      </c>
      <c r="S295" s="26">
        <f t="shared" si="51"/>
        <v>0</v>
      </c>
      <c r="T295" s="26">
        <f t="shared" si="52"/>
        <v>0</v>
      </c>
      <c r="U295" s="26">
        <f t="shared" si="53"/>
        <v>0</v>
      </c>
      <c r="V295" s="26">
        <f t="shared" si="54"/>
        <v>5</v>
      </c>
      <c r="W295" s="26">
        <f t="shared" si="55"/>
        <v>0</v>
      </c>
      <c r="X295" s="26">
        <f t="shared" si="56"/>
        <v>0</v>
      </c>
      <c r="Y295" s="26">
        <f t="shared" si="57"/>
        <v>20</v>
      </c>
      <c r="Z295" s="19">
        <f t="shared" si="58"/>
        <v>25</v>
      </c>
      <c r="AA295" s="41">
        <f t="shared" si="60"/>
        <v>273</v>
      </c>
    </row>
    <row r="296" spans="1:27" ht="19.899999999999999" customHeight="1" x14ac:dyDescent="0.3">
      <c r="A296" s="30">
        <v>45</v>
      </c>
      <c r="B296" s="30" t="s">
        <v>675</v>
      </c>
      <c r="C296" s="30" t="s">
        <v>675</v>
      </c>
      <c r="D296" s="30" t="s">
        <v>675</v>
      </c>
      <c r="E296" s="30" t="s">
        <v>122</v>
      </c>
      <c r="F296" s="31">
        <v>25589</v>
      </c>
      <c r="G296" s="32">
        <v>2</v>
      </c>
      <c r="H296" s="11"/>
      <c r="I296" s="32">
        <v>1</v>
      </c>
      <c r="J296" s="17">
        <v>0</v>
      </c>
      <c r="K296" s="17">
        <v>0</v>
      </c>
      <c r="L296" s="17">
        <v>0</v>
      </c>
      <c r="M296" s="17">
        <v>0</v>
      </c>
      <c r="N296" s="17">
        <v>1</v>
      </c>
      <c r="O296" s="20">
        <v>0</v>
      </c>
      <c r="P296" s="17">
        <v>0</v>
      </c>
      <c r="Q296" s="33">
        <f t="shared" si="49"/>
        <v>50.632876712328766</v>
      </c>
      <c r="R296" s="26">
        <f t="shared" si="50"/>
        <v>0</v>
      </c>
      <c r="S296" s="26">
        <f t="shared" si="51"/>
        <v>0</v>
      </c>
      <c r="T296" s="26">
        <f t="shared" si="52"/>
        <v>0</v>
      </c>
      <c r="U296" s="26">
        <f t="shared" si="53"/>
        <v>0</v>
      </c>
      <c r="V296" s="26">
        <f t="shared" si="54"/>
        <v>5</v>
      </c>
      <c r="W296" s="26">
        <f t="shared" si="55"/>
        <v>0</v>
      </c>
      <c r="X296" s="26">
        <f t="shared" si="56"/>
        <v>0</v>
      </c>
      <c r="Y296" s="26">
        <f t="shared" si="57"/>
        <v>20</v>
      </c>
      <c r="Z296" s="19">
        <f t="shared" si="58"/>
        <v>25</v>
      </c>
      <c r="AA296" s="41">
        <f t="shared" si="60"/>
        <v>274</v>
      </c>
    </row>
    <row r="297" spans="1:27" ht="19.899999999999999" customHeight="1" x14ac:dyDescent="0.3">
      <c r="A297" s="30">
        <v>49</v>
      </c>
      <c r="B297" s="30" t="s">
        <v>675</v>
      </c>
      <c r="C297" s="30" t="s">
        <v>675</v>
      </c>
      <c r="D297" s="30" t="s">
        <v>675</v>
      </c>
      <c r="E297" s="30" t="s">
        <v>121</v>
      </c>
      <c r="F297" s="31">
        <v>25235</v>
      </c>
      <c r="G297" s="32">
        <v>2</v>
      </c>
      <c r="H297" s="11"/>
      <c r="I297" s="32">
        <v>1</v>
      </c>
      <c r="J297" s="37">
        <v>0</v>
      </c>
      <c r="K297" s="17">
        <v>0</v>
      </c>
      <c r="L297" s="17">
        <v>0</v>
      </c>
      <c r="M297" s="17">
        <v>0</v>
      </c>
      <c r="N297" s="17">
        <v>1</v>
      </c>
      <c r="O297" s="20">
        <v>0</v>
      </c>
      <c r="P297" s="17">
        <v>0</v>
      </c>
      <c r="Q297" s="33">
        <f t="shared" si="49"/>
        <v>51.602739726027394</v>
      </c>
      <c r="R297" s="26">
        <f t="shared" si="50"/>
        <v>0</v>
      </c>
      <c r="S297" s="26">
        <f t="shared" si="51"/>
        <v>0</v>
      </c>
      <c r="T297" s="26">
        <f t="shared" si="52"/>
        <v>0</v>
      </c>
      <c r="U297" s="26">
        <f t="shared" si="53"/>
        <v>0</v>
      </c>
      <c r="V297" s="26">
        <f t="shared" si="54"/>
        <v>5</v>
      </c>
      <c r="W297" s="26">
        <f t="shared" si="55"/>
        <v>0</v>
      </c>
      <c r="X297" s="26">
        <f t="shared" si="56"/>
        <v>0</v>
      </c>
      <c r="Y297" s="26">
        <f t="shared" si="57"/>
        <v>20</v>
      </c>
      <c r="Z297" s="19">
        <f t="shared" si="58"/>
        <v>25</v>
      </c>
      <c r="AA297" s="41">
        <f t="shared" si="60"/>
        <v>275</v>
      </c>
    </row>
    <row r="298" spans="1:27" ht="19.899999999999999" customHeight="1" x14ac:dyDescent="0.3">
      <c r="A298" s="30">
        <v>57</v>
      </c>
      <c r="B298" s="30" t="s">
        <v>675</v>
      </c>
      <c r="C298" s="30" t="s">
        <v>675</v>
      </c>
      <c r="D298" s="30" t="s">
        <v>675</v>
      </c>
      <c r="E298" s="30" t="s">
        <v>131</v>
      </c>
      <c r="F298" s="31">
        <v>28542</v>
      </c>
      <c r="G298" s="32">
        <v>2</v>
      </c>
      <c r="H298" s="11"/>
      <c r="I298" s="32">
        <v>1</v>
      </c>
      <c r="J298" s="37">
        <v>0</v>
      </c>
      <c r="K298" s="17">
        <v>0</v>
      </c>
      <c r="L298" s="17">
        <v>0</v>
      </c>
      <c r="M298" s="17">
        <v>0</v>
      </c>
      <c r="N298" s="17">
        <v>1</v>
      </c>
      <c r="O298" s="20">
        <v>1</v>
      </c>
      <c r="P298" s="17">
        <v>0</v>
      </c>
      <c r="Q298" s="33">
        <f t="shared" si="49"/>
        <v>42.542465753424658</v>
      </c>
      <c r="R298" s="26">
        <f t="shared" si="50"/>
        <v>0</v>
      </c>
      <c r="S298" s="26">
        <f t="shared" si="51"/>
        <v>0</v>
      </c>
      <c r="T298" s="26">
        <f t="shared" si="52"/>
        <v>0</v>
      </c>
      <c r="U298" s="26">
        <f t="shared" si="53"/>
        <v>0</v>
      </c>
      <c r="V298" s="26">
        <f t="shared" si="54"/>
        <v>5</v>
      </c>
      <c r="W298" s="26">
        <f t="shared" si="55"/>
        <v>10</v>
      </c>
      <c r="X298" s="26">
        <f t="shared" si="56"/>
        <v>0</v>
      </c>
      <c r="Y298" s="26">
        <f t="shared" si="57"/>
        <v>10</v>
      </c>
      <c r="Z298" s="19">
        <f t="shared" si="58"/>
        <v>25</v>
      </c>
      <c r="AA298" s="41">
        <f t="shared" si="60"/>
        <v>276</v>
      </c>
    </row>
    <row r="299" spans="1:27" ht="19.899999999999999" customHeight="1" x14ac:dyDescent="0.3">
      <c r="A299" s="30">
        <v>59</v>
      </c>
      <c r="B299" s="30" t="s">
        <v>675</v>
      </c>
      <c r="C299" s="30" t="s">
        <v>675</v>
      </c>
      <c r="D299" s="30" t="s">
        <v>675</v>
      </c>
      <c r="E299" s="30" t="s">
        <v>133</v>
      </c>
      <c r="F299" s="31">
        <v>31916</v>
      </c>
      <c r="G299" s="32">
        <v>1</v>
      </c>
      <c r="H299" s="11"/>
      <c r="I299" s="32">
        <v>2</v>
      </c>
      <c r="J299" s="37">
        <v>0</v>
      </c>
      <c r="K299" s="17">
        <v>0</v>
      </c>
      <c r="L299" s="17">
        <v>0</v>
      </c>
      <c r="M299" s="17">
        <v>0</v>
      </c>
      <c r="N299" s="17">
        <v>1</v>
      </c>
      <c r="O299" s="20">
        <v>1</v>
      </c>
      <c r="P299" s="17">
        <v>0</v>
      </c>
      <c r="Q299" s="33">
        <f t="shared" si="49"/>
        <v>33.298630136986304</v>
      </c>
      <c r="R299" s="26">
        <f t="shared" si="50"/>
        <v>0</v>
      </c>
      <c r="S299" s="26">
        <f t="shared" si="51"/>
        <v>0</v>
      </c>
      <c r="T299" s="26">
        <f t="shared" si="52"/>
        <v>0</v>
      </c>
      <c r="U299" s="26">
        <f t="shared" si="53"/>
        <v>0</v>
      </c>
      <c r="V299" s="26">
        <f t="shared" si="54"/>
        <v>5</v>
      </c>
      <c r="W299" s="26">
        <f t="shared" si="55"/>
        <v>10</v>
      </c>
      <c r="X299" s="26">
        <f t="shared" si="56"/>
        <v>0</v>
      </c>
      <c r="Y299" s="26">
        <f t="shared" si="57"/>
        <v>10</v>
      </c>
      <c r="Z299" s="19">
        <f t="shared" si="58"/>
        <v>25</v>
      </c>
      <c r="AA299" s="41">
        <f t="shared" si="60"/>
        <v>277</v>
      </c>
    </row>
    <row r="300" spans="1:27" ht="19.899999999999999" customHeight="1" x14ac:dyDescent="0.3">
      <c r="A300" s="30">
        <v>62</v>
      </c>
      <c r="B300" s="30" t="s">
        <v>675</v>
      </c>
      <c r="C300" s="30" t="s">
        <v>675</v>
      </c>
      <c r="D300" s="30" t="s">
        <v>675</v>
      </c>
      <c r="E300" s="30" t="s">
        <v>140</v>
      </c>
      <c r="F300" s="31">
        <v>28997</v>
      </c>
      <c r="G300" s="32">
        <v>1</v>
      </c>
      <c r="H300" s="11"/>
      <c r="I300" s="32">
        <v>2</v>
      </c>
      <c r="J300" s="17">
        <v>0</v>
      </c>
      <c r="K300" s="17">
        <v>0</v>
      </c>
      <c r="L300" s="17">
        <v>0</v>
      </c>
      <c r="M300" s="17">
        <v>0</v>
      </c>
      <c r="N300" s="17">
        <v>1</v>
      </c>
      <c r="O300" s="20">
        <v>1</v>
      </c>
      <c r="P300" s="17">
        <v>0</v>
      </c>
      <c r="Q300" s="33">
        <f t="shared" si="49"/>
        <v>41.295890410958904</v>
      </c>
      <c r="R300" s="26">
        <f t="shared" si="50"/>
        <v>0</v>
      </c>
      <c r="S300" s="26">
        <f t="shared" si="51"/>
        <v>0</v>
      </c>
      <c r="T300" s="26">
        <f t="shared" si="52"/>
        <v>0</v>
      </c>
      <c r="U300" s="26">
        <f t="shared" si="53"/>
        <v>0</v>
      </c>
      <c r="V300" s="26">
        <f t="shared" si="54"/>
        <v>5</v>
      </c>
      <c r="W300" s="26">
        <f t="shared" si="55"/>
        <v>10</v>
      </c>
      <c r="X300" s="26">
        <f t="shared" si="56"/>
        <v>0</v>
      </c>
      <c r="Y300" s="26">
        <f t="shared" si="57"/>
        <v>10</v>
      </c>
      <c r="Z300" s="19">
        <f t="shared" si="58"/>
        <v>25</v>
      </c>
      <c r="AA300" s="41">
        <f t="shared" si="60"/>
        <v>278</v>
      </c>
    </row>
    <row r="301" spans="1:27" ht="19.899999999999999" customHeight="1" x14ac:dyDescent="0.3">
      <c r="A301" s="30">
        <v>86</v>
      </c>
      <c r="B301" s="30" t="s">
        <v>675</v>
      </c>
      <c r="C301" s="30" t="s">
        <v>675</v>
      </c>
      <c r="D301" s="30" t="s">
        <v>675</v>
      </c>
      <c r="E301" s="30" t="s">
        <v>169</v>
      </c>
      <c r="F301" s="31">
        <v>32200</v>
      </c>
      <c r="G301" s="32">
        <v>1</v>
      </c>
      <c r="H301" s="16"/>
      <c r="I301" s="32">
        <v>2</v>
      </c>
      <c r="J301" s="17">
        <v>0</v>
      </c>
      <c r="K301" s="17">
        <v>0</v>
      </c>
      <c r="L301" s="17">
        <v>0</v>
      </c>
      <c r="M301" s="17">
        <v>0</v>
      </c>
      <c r="N301" s="17">
        <v>1</v>
      </c>
      <c r="O301" s="20">
        <v>1</v>
      </c>
      <c r="P301" s="17">
        <v>0</v>
      </c>
      <c r="Q301" s="33">
        <f t="shared" si="49"/>
        <v>32.520547945205479</v>
      </c>
      <c r="R301" s="26">
        <f t="shared" si="50"/>
        <v>0</v>
      </c>
      <c r="S301" s="26">
        <f t="shared" si="51"/>
        <v>0</v>
      </c>
      <c r="T301" s="26">
        <f t="shared" si="52"/>
        <v>0</v>
      </c>
      <c r="U301" s="26">
        <f t="shared" si="53"/>
        <v>0</v>
      </c>
      <c r="V301" s="26">
        <f t="shared" si="54"/>
        <v>5</v>
      </c>
      <c r="W301" s="26">
        <f t="shared" si="55"/>
        <v>10</v>
      </c>
      <c r="X301" s="26">
        <f t="shared" si="56"/>
        <v>0</v>
      </c>
      <c r="Y301" s="26">
        <f t="shared" si="57"/>
        <v>10</v>
      </c>
      <c r="Z301" s="19">
        <f t="shared" si="58"/>
        <v>25</v>
      </c>
      <c r="AA301" s="41">
        <f t="shared" si="60"/>
        <v>279</v>
      </c>
    </row>
    <row r="302" spans="1:27" ht="19.899999999999999" hidden="1" customHeight="1" x14ac:dyDescent="0.3">
      <c r="A302" s="30">
        <v>298</v>
      </c>
      <c r="B302" s="30" t="s">
        <v>391</v>
      </c>
      <c r="C302" s="30" t="s">
        <v>392</v>
      </c>
      <c r="D302" s="30" t="s">
        <v>110</v>
      </c>
      <c r="E302" s="30" t="s">
        <v>393</v>
      </c>
      <c r="F302" s="31">
        <v>28437</v>
      </c>
      <c r="G302" s="32"/>
      <c r="H302" s="16"/>
      <c r="I302" s="32">
        <v>1</v>
      </c>
      <c r="J302" s="17">
        <v>0</v>
      </c>
      <c r="K302" s="17">
        <v>0</v>
      </c>
      <c r="L302" s="17">
        <v>0</v>
      </c>
      <c r="M302" s="17">
        <v>3</v>
      </c>
      <c r="N302" s="17">
        <v>1</v>
      </c>
      <c r="O302" s="44">
        <v>0</v>
      </c>
      <c r="P302" s="45">
        <v>0</v>
      </c>
      <c r="Q302" s="33">
        <f t="shared" si="49"/>
        <v>42.830136986301369</v>
      </c>
      <c r="R302" s="26">
        <f t="shared" si="50"/>
        <v>0</v>
      </c>
      <c r="S302" s="26">
        <f t="shared" si="51"/>
        <v>0</v>
      </c>
      <c r="T302" s="26">
        <f t="shared" si="52"/>
        <v>0</v>
      </c>
      <c r="U302" s="26">
        <f t="shared" si="53"/>
        <v>15</v>
      </c>
      <c r="V302" s="26">
        <f t="shared" si="54"/>
        <v>5</v>
      </c>
      <c r="W302" s="26">
        <f t="shared" si="55"/>
        <v>0</v>
      </c>
      <c r="X302" s="26">
        <f t="shared" si="56"/>
        <v>0</v>
      </c>
      <c r="Y302" s="26">
        <f t="shared" si="57"/>
        <v>10</v>
      </c>
      <c r="Z302" s="19">
        <f t="shared" si="58"/>
        <v>30</v>
      </c>
      <c r="AA302" s="18"/>
    </row>
    <row r="303" spans="1:27" ht="19.899999999999999" hidden="1" customHeight="1" x14ac:dyDescent="0.3">
      <c r="A303" s="30">
        <v>299</v>
      </c>
      <c r="B303" s="30" t="s">
        <v>394</v>
      </c>
      <c r="C303" s="30" t="s">
        <v>55</v>
      </c>
      <c r="D303" s="30" t="s">
        <v>79</v>
      </c>
      <c r="E303" s="30" t="s">
        <v>395</v>
      </c>
      <c r="F303" s="31">
        <v>24513</v>
      </c>
      <c r="G303" s="32"/>
      <c r="H303" s="16"/>
      <c r="I303" s="32">
        <v>1</v>
      </c>
      <c r="J303" s="37">
        <v>0</v>
      </c>
      <c r="K303" s="17">
        <v>0</v>
      </c>
      <c r="L303" s="17">
        <v>8</v>
      </c>
      <c r="M303" s="17">
        <v>3</v>
      </c>
      <c r="N303" s="17">
        <v>0</v>
      </c>
      <c r="O303" s="39">
        <v>0</v>
      </c>
      <c r="P303" s="15">
        <v>0</v>
      </c>
      <c r="Q303" s="33">
        <f t="shared" si="49"/>
        <v>53.580821917808223</v>
      </c>
      <c r="R303" s="26">
        <f t="shared" si="50"/>
        <v>0</v>
      </c>
      <c r="S303" s="26">
        <f t="shared" si="51"/>
        <v>0</v>
      </c>
      <c r="T303" s="26">
        <f t="shared" si="52"/>
        <v>70</v>
      </c>
      <c r="U303" s="26">
        <f t="shared" si="53"/>
        <v>15</v>
      </c>
      <c r="V303" s="26">
        <f t="shared" si="54"/>
        <v>0</v>
      </c>
      <c r="W303" s="26">
        <f t="shared" si="55"/>
        <v>0</v>
      </c>
      <c r="X303" s="26">
        <f t="shared" si="56"/>
        <v>0</v>
      </c>
      <c r="Y303" s="26">
        <f t="shared" si="57"/>
        <v>20</v>
      </c>
      <c r="Z303" s="19">
        <f t="shared" si="58"/>
        <v>105</v>
      </c>
      <c r="AA303" s="18"/>
    </row>
    <row r="304" spans="1:27" ht="19.899999999999999" customHeight="1" x14ac:dyDescent="0.3">
      <c r="A304" s="30">
        <v>90</v>
      </c>
      <c r="B304" s="30" t="s">
        <v>675</v>
      </c>
      <c r="C304" s="30" t="s">
        <v>675</v>
      </c>
      <c r="D304" s="30" t="s">
        <v>675</v>
      </c>
      <c r="E304" s="30" t="s">
        <v>173</v>
      </c>
      <c r="F304" s="31">
        <v>30300</v>
      </c>
      <c r="G304" s="32">
        <v>1</v>
      </c>
      <c r="H304" s="16"/>
      <c r="I304" s="32">
        <v>2</v>
      </c>
      <c r="J304" s="17">
        <v>0</v>
      </c>
      <c r="K304" s="17">
        <v>0</v>
      </c>
      <c r="L304" s="17">
        <v>0</v>
      </c>
      <c r="M304" s="17">
        <v>0</v>
      </c>
      <c r="N304" s="17">
        <v>1</v>
      </c>
      <c r="O304" s="20">
        <v>0</v>
      </c>
      <c r="P304" s="17">
        <v>50</v>
      </c>
      <c r="Q304" s="33">
        <f t="shared" si="49"/>
        <v>37.726027397260275</v>
      </c>
      <c r="R304" s="26">
        <f t="shared" si="50"/>
        <v>0</v>
      </c>
      <c r="S304" s="26">
        <f t="shared" si="51"/>
        <v>0</v>
      </c>
      <c r="T304" s="26">
        <f t="shared" si="52"/>
        <v>0</v>
      </c>
      <c r="U304" s="26">
        <f t="shared" si="53"/>
        <v>0</v>
      </c>
      <c r="V304" s="26">
        <f t="shared" si="54"/>
        <v>5</v>
      </c>
      <c r="W304" s="26">
        <f t="shared" si="55"/>
        <v>0</v>
      </c>
      <c r="X304" s="26">
        <f t="shared" si="56"/>
        <v>10</v>
      </c>
      <c r="Y304" s="26">
        <f t="shared" si="57"/>
        <v>10</v>
      </c>
      <c r="Z304" s="19">
        <f t="shared" si="58"/>
        <v>25</v>
      </c>
      <c r="AA304" s="41">
        <v>280</v>
      </c>
    </row>
    <row r="305" spans="1:27" ht="19.899999999999999" customHeight="1" x14ac:dyDescent="0.3">
      <c r="A305" s="30">
        <v>99</v>
      </c>
      <c r="B305" s="30" t="s">
        <v>675</v>
      </c>
      <c r="C305" s="30" t="s">
        <v>675</v>
      </c>
      <c r="D305" s="30" t="s">
        <v>675</v>
      </c>
      <c r="E305" s="30" t="s">
        <v>184</v>
      </c>
      <c r="F305" s="31">
        <v>34900</v>
      </c>
      <c r="G305" s="32">
        <v>2</v>
      </c>
      <c r="H305" s="16"/>
      <c r="I305" s="32">
        <v>1</v>
      </c>
      <c r="J305" s="37">
        <v>0</v>
      </c>
      <c r="K305" s="17">
        <v>0</v>
      </c>
      <c r="L305" s="17">
        <v>0</v>
      </c>
      <c r="M305" s="17">
        <v>3</v>
      </c>
      <c r="N305" s="17">
        <v>0</v>
      </c>
      <c r="O305" s="20">
        <v>0</v>
      </c>
      <c r="P305" s="17">
        <v>0</v>
      </c>
      <c r="Q305" s="33">
        <f t="shared" si="49"/>
        <v>25.123287671232877</v>
      </c>
      <c r="R305" s="26">
        <f t="shared" si="50"/>
        <v>0</v>
      </c>
      <c r="S305" s="26">
        <f t="shared" si="51"/>
        <v>0</v>
      </c>
      <c r="T305" s="26">
        <f t="shared" si="52"/>
        <v>0</v>
      </c>
      <c r="U305" s="26">
        <f t="shared" si="53"/>
        <v>15</v>
      </c>
      <c r="V305" s="26">
        <f t="shared" si="54"/>
        <v>0</v>
      </c>
      <c r="W305" s="26">
        <f t="shared" si="55"/>
        <v>0</v>
      </c>
      <c r="X305" s="26">
        <f t="shared" si="56"/>
        <v>0</v>
      </c>
      <c r="Y305" s="26">
        <f t="shared" si="57"/>
        <v>10</v>
      </c>
      <c r="Z305" s="19">
        <f t="shared" si="58"/>
        <v>25</v>
      </c>
      <c r="AA305" s="41">
        <f t="shared" ref="AA305:AA321" si="61">AA304+1</f>
        <v>281</v>
      </c>
    </row>
    <row r="306" spans="1:27" ht="19.899999999999999" customHeight="1" x14ac:dyDescent="0.3">
      <c r="A306" s="30">
        <v>100</v>
      </c>
      <c r="B306" s="30" t="s">
        <v>675</v>
      </c>
      <c r="C306" s="30" t="s">
        <v>675</v>
      </c>
      <c r="D306" s="30" t="s">
        <v>675</v>
      </c>
      <c r="E306" s="30" t="s">
        <v>185</v>
      </c>
      <c r="F306" s="31">
        <v>35859</v>
      </c>
      <c r="G306" s="32">
        <v>2</v>
      </c>
      <c r="H306" s="16"/>
      <c r="I306" s="32">
        <v>1</v>
      </c>
      <c r="J306" s="37">
        <v>0</v>
      </c>
      <c r="K306" s="17">
        <v>0</v>
      </c>
      <c r="L306" s="17">
        <v>0</v>
      </c>
      <c r="M306" s="17">
        <v>3</v>
      </c>
      <c r="N306" s="17">
        <v>0</v>
      </c>
      <c r="O306" s="20">
        <v>0</v>
      </c>
      <c r="P306" s="17">
        <v>0</v>
      </c>
      <c r="Q306" s="33">
        <f t="shared" si="49"/>
        <v>22.495890410958904</v>
      </c>
      <c r="R306" s="26">
        <f t="shared" si="50"/>
        <v>0</v>
      </c>
      <c r="S306" s="26">
        <f t="shared" si="51"/>
        <v>0</v>
      </c>
      <c r="T306" s="26">
        <f t="shared" si="52"/>
        <v>0</v>
      </c>
      <c r="U306" s="26">
        <f t="shared" si="53"/>
        <v>15</v>
      </c>
      <c r="V306" s="26">
        <f t="shared" si="54"/>
        <v>0</v>
      </c>
      <c r="W306" s="26">
        <f t="shared" si="55"/>
        <v>0</v>
      </c>
      <c r="X306" s="26">
        <f t="shared" si="56"/>
        <v>0</v>
      </c>
      <c r="Y306" s="26">
        <f t="shared" si="57"/>
        <v>10</v>
      </c>
      <c r="Z306" s="19">
        <f t="shared" si="58"/>
        <v>25</v>
      </c>
      <c r="AA306" s="41">
        <f t="shared" si="61"/>
        <v>282</v>
      </c>
    </row>
    <row r="307" spans="1:27" ht="19.899999999999999" customHeight="1" x14ac:dyDescent="0.3">
      <c r="A307" s="30">
        <v>101</v>
      </c>
      <c r="B307" s="30" t="s">
        <v>675</v>
      </c>
      <c r="C307" s="30" t="s">
        <v>675</v>
      </c>
      <c r="D307" s="30" t="s">
        <v>675</v>
      </c>
      <c r="E307" s="30" t="s">
        <v>186</v>
      </c>
      <c r="F307" s="31">
        <v>30969</v>
      </c>
      <c r="G307" s="32">
        <v>1</v>
      </c>
      <c r="H307" s="16"/>
      <c r="I307" s="32">
        <v>2</v>
      </c>
      <c r="J307" s="37">
        <v>0</v>
      </c>
      <c r="K307" s="17">
        <v>0</v>
      </c>
      <c r="L307" s="17">
        <v>0</v>
      </c>
      <c r="M307" s="17">
        <v>0</v>
      </c>
      <c r="N307" s="17">
        <v>0</v>
      </c>
      <c r="O307" s="20">
        <v>0</v>
      </c>
      <c r="P307" s="17">
        <v>67</v>
      </c>
      <c r="Q307" s="33">
        <f t="shared" si="49"/>
        <v>35.893150684931506</v>
      </c>
      <c r="R307" s="26">
        <f t="shared" si="50"/>
        <v>0</v>
      </c>
      <c r="S307" s="26">
        <f t="shared" si="51"/>
        <v>0</v>
      </c>
      <c r="T307" s="26">
        <f t="shared" si="52"/>
        <v>0</v>
      </c>
      <c r="U307" s="26">
        <f t="shared" si="53"/>
        <v>0</v>
      </c>
      <c r="V307" s="26">
        <f t="shared" si="54"/>
        <v>0</v>
      </c>
      <c r="W307" s="26">
        <f t="shared" si="55"/>
        <v>0</v>
      </c>
      <c r="X307" s="26">
        <f t="shared" si="56"/>
        <v>15</v>
      </c>
      <c r="Y307" s="26">
        <f t="shared" si="57"/>
        <v>10</v>
      </c>
      <c r="Z307" s="19">
        <f t="shared" si="58"/>
        <v>25</v>
      </c>
      <c r="AA307" s="41">
        <f t="shared" si="61"/>
        <v>283</v>
      </c>
    </row>
    <row r="308" spans="1:27" ht="19.899999999999999" customHeight="1" x14ac:dyDescent="0.3">
      <c r="A308" s="30">
        <v>108</v>
      </c>
      <c r="B308" s="30" t="s">
        <v>675</v>
      </c>
      <c r="C308" s="30" t="s">
        <v>675</v>
      </c>
      <c r="D308" s="30" t="s">
        <v>675</v>
      </c>
      <c r="E308" s="30" t="s">
        <v>194</v>
      </c>
      <c r="F308" s="31">
        <v>27505</v>
      </c>
      <c r="G308" s="32">
        <v>2</v>
      </c>
      <c r="H308" s="16"/>
      <c r="I308" s="32">
        <v>1</v>
      </c>
      <c r="J308" s="37">
        <v>0</v>
      </c>
      <c r="K308" s="17">
        <v>0</v>
      </c>
      <c r="L308" s="17">
        <v>0</v>
      </c>
      <c r="M308" s="17">
        <v>3</v>
      </c>
      <c r="N308" s="17">
        <v>0</v>
      </c>
      <c r="O308" s="20">
        <v>0</v>
      </c>
      <c r="P308" s="17">
        <v>0</v>
      </c>
      <c r="Q308" s="33">
        <f t="shared" si="49"/>
        <v>45.38356164383562</v>
      </c>
      <c r="R308" s="26">
        <f t="shared" si="50"/>
        <v>0</v>
      </c>
      <c r="S308" s="26">
        <f t="shared" si="51"/>
        <v>0</v>
      </c>
      <c r="T308" s="26">
        <f t="shared" si="52"/>
        <v>0</v>
      </c>
      <c r="U308" s="26">
        <f t="shared" si="53"/>
        <v>15</v>
      </c>
      <c r="V308" s="26">
        <f t="shared" si="54"/>
        <v>0</v>
      </c>
      <c r="W308" s="26">
        <f t="shared" si="55"/>
        <v>0</v>
      </c>
      <c r="X308" s="26">
        <f t="shared" si="56"/>
        <v>0</v>
      </c>
      <c r="Y308" s="26">
        <f t="shared" si="57"/>
        <v>10</v>
      </c>
      <c r="Z308" s="19">
        <f t="shared" si="58"/>
        <v>25</v>
      </c>
      <c r="AA308" s="41">
        <f t="shared" si="61"/>
        <v>284</v>
      </c>
    </row>
    <row r="309" spans="1:27" ht="19.899999999999999" customHeight="1" x14ac:dyDescent="0.3">
      <c r="A309" s="30">
        <v>120</v>
      </c>
      <c r="B309" s="30" t="s">
        <v>675</v>
      </c>
      <c r="C309" s="30" t="s">
        <v>675</v>
      </c>
      <c r="D309" s="30" t="s">
        <v>675</v>
      </c>
      <c r="E309" s="30" t="s">
        <v>208</v>
      </c>
      <c r="F309" s="31">
        <v>28829</v>
      </c>
      <c r="G309" s="32">
        <v>1</v>
      </c>
      <c r="H309" s="16"/>
      <c r="I309" s="32">
        <v>2</v>
      </c>
      <c r="J309" s="17">
        <v>0</v>
      </c>
      <c r="K309" s="17">
        <v>0</v>
      </c>
      <c r="L309" s="17">
        <v>0</v>
      </c>
      <c r="M309" s="17">
        <v>3</v>
      </c>
      <c r="N309" s="17">
        <v>0</v>
      </c>
      <c r="O309" s="20">
        <v>0</v>
      </c>
      <c r="P309" s="17">
        <v>0</v>
      </c>
      <c r="Q309" s="33">
        <f t="shared" si="49"/>
        <v>41.756164383561647</v>
      </c>
      <c r="R309" s="26">
        <f t="shared" si="50"/>
        <v>0</v>
      </c>
      <c r="S309" s="26">
        <f t="shared" si="51"/>
        <v>0</v>
      </c>
      <c r="T309" s="26">
        <f t="shared" si="52"/>
        <v>0</v>
      </c>
      <c r="U309" s="26">
        <f t="shared" si="53"/>
        <v>15</v>
      </c>
      <c r="V309" s="26">
        <f t="shared" si="54"/>
        <v>0</v>
      </c>
      <c r="W309" s="26">
        <f t="shared" si="55"/>
        <v>0</v>
      </c>
      <c r="X309" s="26">
        <f t="shared" si="56"/>
        <v>0</v>
      </c>
      <c r="Y309" s="26">
        <f t="shared" si="57"/>
        <v>10</v>
      </c>
      <c r="Z309" s="19">
        <f t="shared" si="58"/>
        <v>25</v>
      </c>
      <c r="AA309" s="41">
        <f t="shared" si="61"/>
        <v>285</v>
      </c>
    </row>
    <row r="310" spans="1:27" ht="19.899999999999999" customHeight="1" x14ac:dyDescent="0.3">
      <c r="A310" s="30">
        <v>132</v>
      </c>
      <c r="B310" s="30" t="s">
        <v>675</v>
      </c>
      <c r="C310" s="30" t="s">
        <v>675</v>
      </c>
      <c r="D310" s="30" t="s">
        <v>675</v>
      </c>
      <c r="E310" s="30" t="s">
        <v>220</v>
      </c>
      <c r="F310" s="31">
        <v>27240</v>
      </c>
      <c r="G310" s="32">
        <v>2</v>
      </c>
      <c r="H310" s="16"/>
      <c r="I310" s="32">
        <v>1</v>
      </c>
      <c r="J310" s="17">
        <v>0</v>
      </c>
      <c r="K310" s="17">
        <v>0</v>
      </c>
      <c r="L310" s="17">
        <v>0</v>
      </c>
      <c r="M310" s="17">
        <v>3</v>
      </c>
      <c r="N310" s="17">
        <v>0</v>
      </c>
      <c r="O310" s="20">
        <v>0</v>
      </c>
      <c r="P310" s="17">
        <v>0</v>
      </c>
      <c r="Q310" s="33">
        <f t="shared" si="49"/>
        <v>46.109589041095887</v>
      </c>
      <c r="R310" s="26">
        <f t="shared" si="50"/>
        <v>0</v>
      </c>
      <c r="S310" s="26">
        <f t="shared" si="51"/>
        <v>0</v>
      </c>
      <c r="T310" s="26">
        <f t="shared" si="52"/>
        <v>0</v>
      </c>
      <c r="U310" s="26">
        <f t="shared" si="53"/>
        <v>15</v>
      </c>
      <c r="V310" s="26">
        <f t="shared" si="54"/>
        <v>0</v>
      </c>
      <c r="W310" s="26">
        <f t="shared" si="55"/>
        <v>0</v>
      </c>
      <c r="X310" s="26">
        <f t="shared" si="56"/>
        <v>0</v>
      </c>
      <c r="Y310" s="26">
        <f t="shared" si="57"/>
        <v>10</v>
      </c>
      <c r="Z310" s="19">
        <f t="shared" si="58"/>
        <v>25</v>
      </c>
      <c r="AA310" s="41">
        <f t="shared" si="61"/>
        <v>286</v>
      </c>
    </row>
    <row r="311" spans="1:27" ht="19.899999999999999" customHeight="1" x14ac:dyDescent="0.3">
      <c r="A311" s="30">
        <v>142</v>
      </c>
      <c r="B311" s="30" t="s">
        <v>675</v>
      </c>
      <c r="C311" s="30" t="s">
        <v>675</v>
      </c>
      <c r="D311" s="30" t="s">
        <v>675</v>
      </c>
      <c r="E311" s="30" t="s">
        <v>229</v>
      </c>
      <c r="F311" s="31">
        <v>31507</v>
      </c>
      <c r="G311" s="32">
        <v>1</v>
      </c>
      <c r="H311" s="16"/>
      <c r="I311" s="32"/>
      <c r="J311" s="17">
        <v>0</v>
      </c>
      <c r="K311" s="17">
        <v>0</v>
      </c>
      <c r="L311" s="17">
        <v>0</v>
      </c>
      <c r="M311" s="17">
        <v>3</v>
      </c>
      <c r="N311" s="17">
        <v>0</v>
      </c>
      <c r="O311" s="20">
        <v>0</v>
      </c>
      <c r="P311" s="17">
        <v>0</v>
      </c>
      <c r="Q311" s="33">
        <f t="shared" si="49"/>
        <v>34.419178082191777</v>
      </c>
      <c r="R311" s="26">
        <f t="shared" si="50"/>
        <v>0</v>
      </c>
      <c r="S311" s="26">
        <f t="shared" si="51"/>
        <v>0</v>
      </c>
      <c r="T311" s="26">
        <f t="shared" si="52"/>
        <v>0</v>
      </c>
      <c r="U311" s="26">
        <f t="shared" si="53"/>
        <v>15</v>
      </c>
      <c r="V311" s="26">
        <f t="shared" si="54"/>
        <v>0</v>
      </c>
      <c r="W311" s="26">
        <f t="shared" si="55"/>
        <v>0</v>
      </c>
      <c r="X311" s="26">
        <f t="shared" si="56"/>
        <v>0</v>
      </c>
      <c r="Y311" s="26">
        <f t="shared" si="57"/>
        <v>10</v>
      </c>
      <c r="Z311" s="19">
        <f t="shared" si="58"/>
        <v>25</v>
      </c>
      <c r="AA311" s="41">
        <f t="shared" si="61"/>
        <v>287</v>
      </c>
    </row>
    <row r="312" spans="1:27" ht="19.899999999999999" customHeight="1" x14ac:dyDescent="0.3">
      <c r="A312" s="30">
        <v>151</v>
      </c>
      <c r="B312" s="30" t="s">
        <v>675</v>
      </c>
      <c r="C312" s="30" t="s">
        <v>675</v>
      </c>
      <c r="D312" s="30" t="s">
        <v>675</v>
      </c>
      <c r="E312" s="30" t="s">
        <v>242</v>
      </c>
      <c r="F312" s="31">
        <v>25830</v>
      </c>
      <c r="G312" s="32">
        <v>2</v>
      </c>
      <c r="H312" s="16"/>
      <c r="I312" s="32">
        <v>1</v>
      </c>
      <c r="J312" s="37">
        <v>0</v>
      </c>
      <c r="K312" s="17">
        <v>0</v>
      </c>
      <c r="L312" s="17">
        <v>0</v>
      </c>
      <c r="M312" s="17">
        <v>0</v>
      </c>
      <c r="N312" s="17">
        <v>1</v>
      </c>
      <c r="O312" s="20">
        <v>1</v>
      </c>
      <c r="P312" s="17">
        <v>0</v>
      </c>
      <c r="Q312" s="33">
        <f t="shared" si="49"/>
        <v>49.972602739726028</v>
      </c>
      <c r="R312" s="26">
        <f t="shared" si="50"/>
        <v>0</v>
      </c>
      <c r="S312" s="26">
        <f t="shared" si="51"/>
        <v>0</v>
      </c>
      <c r="T312" s="26">
        <f t="shared" si="52"/>
        <v>0</v>
      </c>
      <c r="U312" s="26">
        <f t="shared" si="53"/>
        <v>0</v>
      </c>
      <c r="V312" s="26">
        <f t="shared" si="54"/>
        <v>5</v>
      </c>
      <c r="W312" s="26">
        <f t="shared" si="55"/>
        <v>10</v>
      </c>
      <c r="X312" s="26">
        <f t="shared" si="56"/>
        <v>0</v>
      </c>
      <c r="Y312" s="26">
        <f t="shared" si="57"/>
        <v>10</v>
      </c>
      <c r="Z312" s="19">
        <f t="shared" si="58"/>
        <v>25</v>
      </c>
      <c r="AA312" s="41">
        <f t="shared" si="61"/>
        <v>288</v>
      </c>
    </row>
    <row r="313" spans="1:27" ht="19.899999999999999" customHeight="1" x14ac:dyDescent="0.3">
      <c r="A313" s="30">
        <v>208</v>
      </c>
      <c r="B313" s="30" t="s">
        <v>675</v>
      </c>
      <c r="C313" s="30" t="s">
        <v>675</v>
      </c>
      <c r="D313" s="30" t="s">
        <v>675</v>
      </c>
      <c r="E313" s="30" t="s">
        <v>299</v>
      </c>
      <c r="F313" s="31">
        <v>26141</v>
      </c>
      <c r="G313" s="32">
        <v>2</v>
      </c>
      <c r="H313" s="16"/>
      <c r="I313" s="32">
        <v>1</v>
      </c>
      <c r="J313" s="37">
        <v>0</v>
      </c>
      <c r="K313" s="17">
        <v>0</v>
      </c>
      <c r="L313" s="17">
        <v>0</v>
      </c>
      <c r="M313" s="17">
        <v>3</v>
      </c>
      <c r="N313" s="17">
        <v>0</v>
      </c>
      <c r="O313" s="20">
        <v>0</v>
      </c>
      <c r="P313" s="17">
        <v>0</v>
      </c>
      <c r="Q313" s="33">
        <f t="shared" si="49"/>
        <v>49.12054794520548</v>
      </c>
      <c r="R313" s="26">
        <f t="shared" si="50"/>
        <v>0</v>
      </c>
      <c r="S313" s="26">
        <f t="shared" si="51"/>
        <v>0</v>
      </c>
      <c r="T313" s="26">
        <f t="shared" si="52"/>
        <v>0</v>
      </c>
      <c r="U313" s="26">
        <f t="shared" si="53"/>
        <v>15</v>
      </c>
      <c r="V313" s="26">
        <f t="shared" si="54"/>
        <v>0</v>
      </c>
      <c r="W313" s="26">
        <f t="shared" si="55"/>
        <v>0</v>
      </c>
      <c r="X313" s="26">
        <f t="shared" si="56"/>
        <v>0</v>
      </c>
      <c r="Y313" s="26">
        <f t="shared" si="57"/>
        <v>10</v>
      </c>
      <c r="Z313" s="19">
        <f t="shared" si="58"/>
        <v>25</v>
      </c>
      <c r="AA313" s="41">
        <f t="shared" si="61"/>
        <v>289</v>
      </c>
    </row>
    <row r="314" spans="1:27" ht="21" customHeight="1" x14ac:dyDescent="0.3">
      <c r="A314" s="30">
        <v>231</v>
      </c>
      <c r="B314" s="30" t="s">
        <v>675</v>
      </c>
      <c r="C314" s="30" t="s">
        <v>675</v>
      </c>
      <c r="D314" s="30" t="s">
        <v>675</v>
      </c>
      <c r="E314" s="30" t="s">
        <v>321</v>
      </c>
      <c r="F314" s="31">
        <v>26174</v>
      </c>
      <c r="G314" s="32">
        <v>2</v>
      </c>
      <c r="H314" s="16"/>
      <c r="I314" s="32">
        <v>1</v>
      </c>
      <c r="J314" s="17">
        <v>0</v>
      </c>
      <c r="K314" s="17">
        <v>0</v>
      </c>
      <c r="L314" s="17">
        <v>0</v>
      </c>
      <c r="M314" s="17">
        <v>3</v>
      </c>
      <c r="N314" s="17">
        <v>0</v>
      </c>
      <c r="O314" s="20">
        <v>0</v>
      </c>
      <c r="P314" s="17">
        <v>0</v>
      </c>
      <c r="Q314" s="33">
        <f t="shared" si="49"/>
        <v>49.030136986301372</v>
      </c>
      <c r="R314" s="26">
        <f t="shared" si="50"/>
        <v>0</v>
      </c>
      <c r="S314" s="26">
        <f t="shared" si="51"/>
        <v>0</v>
      </c>
      <c r="T314" s="26">
        <f t="shared" si="52"/>
        <v>0</v>
      </c>
      <c r="U314" s="26">
        <f t="shared" si="53"/>
        <v>15</v>
      </c>
      <c r="V314" s="26">
        <f t="shared" si="54"/>
        <v>0</v>
      </c>
      <c r="W314" s="26">
        <f t="shared" si="55"/>
        <v>0</v>
      </c>
      <c r="X314" s="26">
        <f t="shared" si="56"/>
        <v>0</v>
      </c>
      <c r="Y314" s="26">
        <f t="shared" si="57"/>
        <v>10</v>
      </c>
      <c r="Z314" s="19">
        <f t="shared" si="58"/>
        <v>25</v>
      </c>
      <c r="AA314" s="41">
        <f t="shared" si="61"/>
        <v>290</v>
      </c>
    </row>
    <row r="315" spans="1:27" ht="19.899999999999999" customHeight="1" x14ac:dyDescent="0.3">
      <c r="A315" s="30">
        <v>237</v>
      </c>
      <c r="B315" s="30" t="s">
        <v>675</v>
      </c>
      <c r="C315" s="30" t="s">
        <v>675</v>
      </c>
      <c r="D315" s="30" t="s">
        <v>675</v>
      </c>
      <c r="E315" s="30" t="s">
        <v>327</v>
      </c>
      <c r="F315" s="31">
        <v>33959</v>
      </c>
      <c r="G315" s="32">
        <v>2</v>
      </c>
      <c r="H315" s="16"/>
      <c r="I315" s="32">
        <v>1</v>
      </c>
      <c r="J315" s="17">
        <v>0</v>
      </c>
      <c r="K315" s="17">
        <v>0</v>
      </c>
      <c r="L315" s="17">
        <v>0</v>
      </c>
      <c r="M315" s="17">
        <v>3</v>
      </c>
      <c r="N315" s="17">
        <v>0</v>
      </c>
      <c r="O315" s="20">
        <v>0</v>
      </c>
      <c r="P315" s="17">
        <v>0</v>
      </c>
      <c r="Q315" s="33">
        <f t="shared" si="49"/>
        <v>27.701369863013699</v>
      </c>
      <c r="R315" s="26">
        <f t="shared" si="50"/>
        <v>0</v>
      </c>
      <c r="S315" s="26">
        <f t="shared" si="51"/>
        <v>0</v>
      </c>
      <c r="T315" s="26">
        <f t="shared" si="52"/>
        <v>0</v>
      </c>
      <c r="U315" s="26">
        <f t="shared" si="53"/>
        <v>15</v>
      </c>
      <c r="V315" s="26">
        <f t="shared" si="54"/>
        <v>0</v>
      </c>
      <c r="W315" s="26">
        <f t="shared" si="55"/>
        <v>0</v>
      </c>
      <c r="X315" s="26">
        <f t="shared" si="56"/>
        <v>0</v>
      </c>
      <c r="Y315" s="26">
        <f t="shared" si="57"/>
        <v>10</v>
      </c>
      <c r="Z315" s="19">
        <f t="shared" si="58"/>
        <v>25</v>
      </c>
      <c r="AA315" s="41">
        <f t="shared" si="61"/>
        <v>291</v>
      </c>
    </row>
    <row r="316" spans="1:27" ht="19.899999999999999" customHeight="1" x14ac:dyDescent="0.3">
      <c r="A316" s="30">
        <v>252</v>
      </c>
      <c r="B316" s="30" t="s">
        <v>675</v>
      </c>
      <c r="C316" s="30" t="s">
        <v>675</v>
      </c>
      <c r="D316" s="30" t="s">
        <v>675</v>
      </c>
      <c r="E316" s="30" t="s">
        <v>339</v>
      </c>
      <c r="F316" s="31">
        <v>25452</v>
      </c>
      <c r="G316" s="32">
        <v>1</v>
      </c>
      <c r="H316" s="16"/>
      <c r="I316" s="32">
        <v>2</v>
      </c>
      <c r="J316" s="17">
        <v>0</v>
      </c>
      <c r="K316" s="17">
        <v>0</v>
      </c>
      <c r="L316" s="17">
        <v>0</v>
      </c>
      <c r="M316" s="17">
        <v>0</v>
      </c>
      <c r="N316" s="17">
        <v>1</v>
      </c>
      <c r="O316" s="20">
        <v>0</v>
      </c>
      <c r="P316" s="17">
        <v>0</v>
      </c>
      <c r="Q316" s="33">
        <f t="shared" si="49"/>
        <v>51.008219178082193</v>
      </c>
      <c r="R316" s="26">
        <f t="shared" si="50"/>
        <v>0</v>
      </c>
      <c r="S316" s="26">
        <f t="shared" si="51"/>
        <v>0</v>
      </c>
      <c r="T316" s="26">
        <f t="shared" si="52"/>
        <v>0</v>
      </c>
      <c r="U316" s="26">
        <f t="shared" si="53"/>
        <v>0</v>
      </c>
      <c r="V316" s="26">
        <f t="shared" si="54"/>
        <v>5</v>
      </c>
      <c r="W316" s="26">
        <f t="shared" si="55"/>
        <v>0</v>
      </c>
      <c r="X316" s="26">
        <f t="shared" si="56"/>
        <v>0</v>
      </c>
      <c r="Y316" s="26">
        <f t="shared" si="57"/>
        <v>20</v>
      </c>
      <c r="Z316" s="19">
        <f t="shared" si="58"/>
        <v>25</v>
      </c>
      <c r="AA316" s="41">
        <f t="shared" si="61"/>
        <v>292</v>
      </c>
    </row>
    <row r="317" spans="1:27" ht="19.899999999999999" customHeight="1" x14ac:dyDescent="0.3">
      <c r="A317" s="30">
        <v>304</v>
      </c>
      <c r="B317" s="30" t="s">
        <v>675</v>
      </c>
      <c r="C317" s="30" t="s">
        <v>675</v>
      </c>
      <c r="D317" s="30" t="s">
        <v>675</v>
      </c>
      <c r="E317" s="30" t="s">
        <v>400</v>
      </c>
      <c r="F317" s="31">
        <v>26762</v>
      </c>
      <c r="G317" s="32">
        <v>2</v>
      </c>
      <c r="H317" s="16"/>
      <c r="I317" s="32">
        <v>1</v>
      </c>
      <c r="J317" s="37">
        <v>0</v>
      </c>
      <c r="K317" s="17">
        <v>0</v>
      </c>
      <c r="L317" s="17">
        <v>0</v>
      </c>
      <c r="M317" s="17">
        <v>3</v>
      </c>
      <c r="N317" s="17">
        <v>0</v>
      </c>
      <c r="O317" s="20">
        <v>0</v>
      </c>
      <c r="P317" s="17">
        <v>0</v>
      </c>
      <c r="Q317" s="33">
        <f t="shared" si="49"/>
        <v>47.419178082191777</v>
      </c>
      <c r="R317" s="26">
        <f t="shared" si="50"/>
        <v>0</v>
      </c>
      <c r="S317" s="26">
        <f t="shared" si="51"/>
        <v>0</v>
      </c>
      <c r="T317" s="26">
        <f t="shared" si="52"/>
        <v>0</v>
      </c>
      <c r="U317" s="26">
        <f t="shared" si="53"/>
        <v>15</v>
      </c>
      <c r="V317" s="26">
        <f t="shared" si="54"/>
        <v>0</v>
      </c>
      <c r="W317" s="26">
        <f t="shared" si="55"/>
        <v>0</v>
      </c>
      <c r="X317" s="26">
        <f t="shared" si="56"/>
        <v>0</v>
      </c>
      <c r="Y317" s="26">
        <f t="shared" si="57"/>
        <v>10</v>
      </c>
      <c r="Z317" s="19">
        <f t="shared" si="58"/>
        <v>25</v>
      </c>
      <c r="AA317" s="41">
        <f t="shared" si="61"/>
        <v>293</v>
      </c>
    </row>
    <row r="318" spans="1:27" ht="19.899999999999999" customHeight="1" x14ac:dyDescent="0.3">
      <c r="A318" s="30">
        <v>313</v>
      </c>
      <c r="B318" s="30" t="s">
        <v>675</v>
      </c>
      <c r="C318" s="30" t="s">
        <v>675</v>
      </c>
      <c r="D318" s="30" t="s">
        <v>675</v>
      </c>
      <c r="E318" s="30" t="s">
        <v>409</v>
      </c>
      <c r="F318" s="31">
        <v>26299</v>
      </c>
      <c r="G318" s="32">
        <v>2</v>
      </c>
      <c r="H318" s="16"/>
      <c r="I318" s="32">
        <v>1</v>
      </c>
      <c r="J318" s="17">
        <v>0</v>
      </c>
      <c r="K318" s="17">
        <v>0</v>
      </c>
      <c r="L318" s="17">
        <v>0</v>
      </c>
      <c r="M318" s="17">
        <v>3</v>
      </c>
      <c r="N318" s="17">
        <v>0</v>
      </c>
      <c r="O318" s="20">
        <v>0</v>
      </c>
      <c r="P318" s="17">
        <v>0</v>
      </c>
      <c r="Q318" s="33">
        <f t="shared" si="49"/>
        <v>48.68767123287671</v>
      </c>
      <c r="R318" s="26">
        <f t="shared" si="50"/>
        <v>0</v>
      </c>
      <c r="S318" s="26">
        <f t="shared" si="51"/>
        <v>0</v>
      </c>
      <c r="T318" s="26">
        <f t="shared" si="52"/>
        <v>0</v>
      </c>
      <c r="U318" s="26">
        <f t="shared" si="53"/>
        <v>15</v>
      </c>
      <c r="V318" s="26">
        <f t="shared" si="54"/>
        <v>0</v>
      </c>
      <c r="W318" s="26">
        <f t="shared" si="55"/>
        <v>0</v>
      </c>
      <c r="X318" s="26">
        <f t="shared" si="56"/>
        <v>0</v>
      </c>
      <c r="Y318" s="26">
        <f t="shared" si="57"/>
        <v>10</v>
      </c>
      <c r="Z318" s="19">
        <f t="shared" si="58"/>
        <v>25</v>
      </c>
      <c r="AA318" s="41">
        <f t="shared" si="61"/>
        <v>294</v>
      </c>
    </row>
    <row r="319" spans="1:27" ht="19.899999999999999" customHeight="1" x14ac:dyDescent="0.3">
      <c r="A319" s="30">
        <v>363</v>
      </c>
      <c r="B319" s="30" t="s">
        <v>675</v>
      </c>
      <c r="C319" s="30" t="s">
        <v>675</v>
      </c>
      <c r="D319" s="30" t="s">
        <v>675</v>
      </c>
      <c r="E319" s="30" t="s">
        <v>463</v>
      </c>
      <c r="F319" s="31">
        <v>29883</v>
      </c>
      <c r="G319" s="32">
        <v>1</v>
      </c>
      <c r="H319" s="16"/>
      <c r="I319" s="32">
        <v>2</v>
      </c>
      <c r="J319" s="37">
        <v>0</v>
      </c>
      <c r="K319" s="17">
        <v>0</v>
      </c>
      <c r="L319" s="17">
        <v>0</v>
      </c>
      <c r="M319" s="17">
        <v>3</v>
      </c>
      <c r="N319" s="17">
        <v>0</v>
      </c>
      <c r="O319" s="20">
        <v>0</v>
      </c>
      <c r="P319" s="17">
        <v>0</v>
      </c>
      <c r="Q319" s="33">
        <f t="shared" si="49"/>
        <v>38.868493150684934</v>
      </c>
      <c r="R319" s="26">
        <f t="shared" si="50"/>
        <v>0</v>
      </c>
      <c r="S319" s="26">
        <f t="shared" si="51"/>
        <v>0</v>
      </c>
      <c r="T319" s="26">
        <f t="shared" si="52"/>
        <v>0</v>
      </c>
      <c r="U319" s="26">
        <f t="shared" si="53"/>
        <v>15</v>
      </c>
      <c r="V319" s="26">
        <f t="shared" si="54"/>
        <v>0</v>
      </c>
      <c r="W319" s="26">
        <f t="shared" si="55"/>
        <v>0</v>
      </c>
      <c r="X319" s="26">
        <f t="shared" si="56"/>
        <v>0</v>
      </c>
      <c r="Y319" s="26">
        <f t="shared" si="57"/>
        <v>10</v>
      </c>
      <c r="Z319" s="19">
        <f t="shared" si="58"/>
        <v>25</v>
      </c>
      <c r="AA319" s="41">
        <f t="shared" si="61"/>
        <v>295</v>
      </c>
    </row>
    <row r="320" spans="1:27" ht="19.899999999999999" customHeight="1" x14ac:dyDescent="0.3">
      <c r="A320" s="30">
        <v>385</v>
      </c>
      <c r="B320" s="30" t="s">
        <v>675</v>
      </c>
      <c r="C320" s="30" t="s">
        <v>675</v>
      </c>
      <c r="D320" s="30" t="s">
        <v>675</v>
      </c>
      <c r="E320" s="30" t="s">
        <v>484</v>
      </c>
      <c r="F320" s="31">
        <v>24933</v>
      </c>
      <c r="G320" s="32">
        <v>2</v>
      </c>
      <c r="H320" s="16"/>
      <c r="I320" s="32">
        <v>1</v>
      </c>
      <c r="J320" s="17">
        <v>0</v>
      </c>
      <c r="K320" s="17">
        <v>0</v>
      </c>
      <c r="L320" s="17">
        <v>0</v>
      </c>
      <c r="M320" s="17">
        <v>0</v>
      </c>
      <c r="N320" s="17">
        <v>1</v>
      </c>
      <c r="O320" s="20">
        <v>0</v>
      </c>
      <c r="P320" s="17">
        <v>0</v>
      </c>
      <c r="Q320" s="33">
        <f t="shared" si="49"/>
        <v>52.43013698630137</v>
      </c>
      <c r="R320" s="26">
        <f t="shared" si="50"/>
        <v>0</v>
      </c>
      <c r="S320" s="26">
        <f t="shared" si="51"/>
        <v>0</v>
      </c>
      <c r="T320" s="26">
        <f t="shared" si="52"/>
        <v>0</v>
      </c>
      <c r="U320" s="26">
        <f t="shared" si="53"/>
        <v>0</v>
      </c>
      <c r="V320" s="26">
        <f t="shared" si="54"/>
        <v>5</v>
      </c>
      <c r="W320" s="26">
        <f t="shared" si="55"/>
        <v>0</v>
      </c>
      <c r="X320" s="26">
        <f t="shared" si="56"/>
        <v>0</v>
      </c>
      <c r="Y320" s="26">
        <f t="shared" si="57"/>
        <v>20</v>
      </c>
      <c r="Z320" s="19">
        <f t="shared" si="58"/>
        <v>25</v>
      </c>
      <c r="AA320" s="41">
        <f t="shared" si="61"/>
        <v>296</v>
      </c>
    </row>
    <row r="321" spans="1:27" ht="19.899999999999999" customHeight="1" x14ac:dyDescent="0.3">
      <c r="A321" s="30">
        <v>457</v>
      </c>
      <c r="B321" s="30" t="s">
        <v>675</v>
      </c>
      <c r="C321" s="30" t="s">
        <v>675</v>
      </c>
      <c r="D321" s="30" t="s">
        <v>675</v>
      </c>
      <c r="E321" s="30" t="s">
        <v>565</v>
      </c>
      <c r="F321" s="31">
        <v>31404</v>
      </c>
      <c r="G321" s="32">
        <v>1</v>
      </c>
      <c r="H321" s="16"/>
      <c r="I321" s="32">
        <v>2</v>
      </c>
      <c r="J321" s="17">
        <v>0</v>
      </c>
      <c r="K321" s="17">
        <v>0</v>
      </c>
      <c r="L321" s="17">
        <v>0</v>
      </c>
      <c r="M321" s="17">
        <v>3</v>
      </c>
      <c r="N321" s="17">
        <v>0</v>
      </c>
      <c r="O321" s="20">
        <v>0</v>
      </c>
      <c r="P321" s="17">
        <v>0</v>
      </c>
      <c r="Q321" s="33">
        <f t="shared" si="49"/>
        <v>34.701369863013696</v>
      </c>
      <c r="R321" s="26">
        <f t="shared" si="50"/>
        <v>0</v>
      </c>
      <c r="S321" s="26">
        <f t="shared" si="51"/>
        <v>0</v>
      </c>
      <c r="T321" s="26">
        <f t="shared" si="52"/>
        <v>0</v>
      </c>
      <c r="U321" s="26">
        <f t="shared" si="53"/>
        <v>15</v>
      </c>
      <c r="V321" s="26">
        <f t="shared" si="54"/>
        <v>0</v>
      </c>
      <c r="W321" s="26">
        <f t="shared" si="55"/>
        <v>0</v>
      </c>
      <c r="X321" s="26">
        <f t="shared" si="56"/>
        <v>0</v>
      </c>
      <c r="Y321" s="26">
        <f t="shared" si="57"/>
        <v>10</v>
      </c>
      <c r="Z321" s="19">
        <f t="shared" si="58"/>
        <v>25</v>
      </c>
      <c r="AA321" s="41">
        <f t="shared" si="61"/>
        <v>297</v>
      </c>
    </row>
    <row r="322" spans="1:27" ht="19.899999999999999" hidden="1" customHeight="1" x14ac:dyDescent="0.3">
      <c r="A322" s="30">
        <v>318</v>
      </c>
      <c r="B322" s="30" t="s">
        <v>414</v>
      </c>
      <c r="C322" s="30" t="s">
        <v>55</v>
      </c>
      <c r="D322" s="30" t="s">
        <v>67</v>
      </c>
      <c r="E322" s="30" t="s">
        <v>415</v>
      </c>
      <c r="F322" s="31">
        <v>27712</v>
      </c>
      <c r="G322" s="32"/>
      <c r="H322" s="16"/>
      <c r="I322" s="32">
        <v>1</v>
      </c>
      <c r="J322" s="17">
        <v>0</v>
      </c>
      <c r="K322" s="17">
        <v>0</v>
      </c>
      <c r="L322" s="17">
        <v>0</v>
      </c>
      <c r="M322" s="17">
        <v>0</v>
      </c>
      <c r="N322" s="17">
        <v>0</v>
      </c>
      <c r="O322" s="44">
        <v>1</v>
      </c>
      <c r="P322" s="45">
        <v>0</v>
      </c>
      <c r="Q322" s="33">
        <f t="shared" si="49"/>
        <v>44.816438356164383</v>
      </c>
      <c r="R322" s="26">
        <f t="shared" si="50"/>
        <v>0</v>
      </c>
      <c r="S322" s="26">
        <f t="shared" si="51"/>
        <v>0</v>
      </c>
      <c r="T322" s="26">
        <f t="shared" si="52"/>
        <v>0</v>
      </c>
      <c r="U322" s="26">
        <f t="shared" si="53"/>
        <v>0</v>
      </c>
      <c r="V322" s="26">
        <f t="shared" si="54"/>
        <v>0</v>
      </c>
      <c r="W322" s="26">
        <f t="shared" si="55"/>
        <v>10</v>
      </c>
      <c r="X322" s="26">
        <f t="shared" si="56"/>
        <v>0</v>
      </c>
      <c r="Y322" s="26">
        <f t="shared" si="57"/>
        <v>10</v>
      </c>
      <c r="Z322" s="19">
        <f t="shared" si="58"/>
        <v>20</v>
      </c>
      <c r="AA322" s="18"/>
    </row>
    <row r="323" spans="1:27" ht="19.899999999999999" customHeight="1" x14ac:dyDescent="0.3">
      <c r="A323" s="30">
        <v>459</v>
      </c>
      <c r="B323" s="30" t="s">
        <v>675</v>
      </c>
      <c r="C323" s="30" t="s">
        <v>675</v>
      </c>
      <c r="D323" s="30" t="s">
        <v>675</v>
      </c>
      <c r="E323" s="30" t="s">
        <v>567</v>
      </c>
      <c r="F323" s="31">
        <v>33059</v>
      </c>
      <c r="G323" s="32">
        <v>1</v>
      </c>
      <c r="H323" s="16"/>
      <c r="I323" s="32"/>
      <c r="J323" s="37">
        <v>0</v>
      </c>
      <c r="K323" s="17">
        <v>0</v>
      </c>
      <c r="L323" s="17">
        <v>0</v>
      </c>
      <c r="M323" s="17">
        <v>3</v>
      </c>
      <c r="N323" s="17">
        <v>0</v>
      </c>
      <c r="O323" s="20">
        <v>0</v>
      </c>
      <c r="P323" s="17">
        <v>0</v>
      </c>
      <c r="Q323" s="33">
        <f t="shared" si="49"/>
        <v>30.167123287671235</v>
      </c>
      <c r="R323" s="26">
        <f t="shared" si="50"/>
        <v>0</v>
      </c>
      <c r="S323" s="26">
        <f t="shared" si="51"/>
        <v>0</v>
      </c>
      <c r="T323" s="26">
        <f t="shared" si="52"/>
        <v>0</v>
      </c>
      <c r="U323" s="26">
        <f t="shared" si="53"/>
        <v>15</v>
      </c>
      <c r="V323" s="26">
        <f t="shared" si="54"/>
        <v>0</v>
      </c>
      <c r="W323" s="26">
        <f t="shared" si="55"/>
        <v>0</v>
      </c>
      <c r="X323" s="26">
        <f t="shared" si="56"/>
        <v>0</v>
      </c>
      <c r="Y323" s="26">
        <f t="shared" si="57"/>
        <v>10</v>
      </c>
      <c r="Z323" s="19">
        <f t="shared" si="58"/>
        <v>25</v>
      </c>
      <c r="AA323" s="41">
        <v>298</v>
      </c>
    </row>
    <row r="324" spans="1:27" ht="19.899999999999999" customHeight="1" x14ac:dyDescent="0.3">
      <c r="A324" s="30">
        <v>473</v>
      </c>
      <c r="B324" s="30" t="s">
        <v>675</v>
      </c>
      <c r="C324" s="30" t="s">
        <v>675</v>
      </c>
      <c r="D324" s="30" t="s">
        <v>675</v>
      </c>
      <c r="E324" s="30" t="s">
        <v>585</v>
      </c>
      <c r="F324" s="31">
        <v>27587</v>
      </c>
      <c r="G324" s="32">
        <v>1</v>
      </c>
      <c r="H324" s="16"/>
      <c r="I324" s="32"/>
      <c r="J324" s="17">
        <v>0</v>
      </c>
      <c r="K324" s="17">
        <v>0</v>
      </c>
      <c r="L324" s="17">
        <v>0</v>
      </c>
      <c r="M324" s="17">
        <v>0</v>
      </c>
      <c r="N324" s="17">
        <v>1</v>
      </c>
      <c r="O324" s="20">
        <v>1</v>
      </c>
      <c r="P324" s="17">
        <v>0</v>
      </c>
      <c r="Q324" s="33">
        <f t="shared" si="49"/>
        <v>45.158904109589038</v>
      </c>
      <c r="R324" s="26">
        <f t="shared" si="50"/>
        <v>0</v>
      </c>
      <c r="S324" s="26">
        <f t="shared" si="51"/>
        <v>0</v>
      </c>
      <c r="T324" s="26">
        <f t="shared" si="52"/>
        <v>0</v>
      </c>
      <c r="U324" s="26">
        <f t="shared" si="53"/>
        <v>0</v>
      </c>
      <c r="V324" s="26">
        <f t="shared" si="54"/>
        <v>5</v>
      </c>
      <c r="W324" s="26">
        <f t="shared" si="55"/>
        <v>10</v>
      </c>
      <c r="X324" s="26">
        <f t="shared" si="56"/>
        <v>0</v>
      </c>
      <c r="Y324" s="26">
        <f t="shared" si="57"/>
        <v>10</v>
      </c>
      <c r="Z324" s="19">
        <f t="shared" si="58"/>
        <v>25</v>
      </c>
      <c r="AA324" s="41">
        <f t="shared" ref="AA324:AA327" si="62">AA323+1</f>
        <v>299</v>
      </c>
    </row>
    <row r="325" spans="1:27" ht="19.899999999999999" customHeight="1" x14ac:dyDescent="0.3">
      <c r="A325" s="30">
        <v>493</v>
      </c>
      <c r="B325" s="30" t="s">
        <v>675</v>
      </c>
      <c r="C325" s="30" t="s">
        <v>675</v>
      </c>
      <c r="D325" s="30" t="s">
        <v>675</v>
      </c>
      <c r="E325" s="30" t="s">
        <v>608</v>
      </c>
      <c r="F325" s="31">
        <v>25543</v>
      </c>
      <c r="G325" s="32">
        <v>1</v>
      </c>
      <c r="H325" s="16"/>
      <c r="I325" s="32">
        <v>2</v>
      </c>
      <c r="J325" s="17">
        <v>0</v>
      </c>
      <c r="K325" s="17">
        <v>0</v>
      </c>
      <c r="L325" s="17">
        <v>0</v>
      </c>
      <c r="M325" s="17">
        <v>0</v>
      </c>
      <c r="N325" s="17">
        <v>1</v>
      </c>
      <c r="O325" s="20">
        <v>0</v>
      </c>
      <c r="P325" s="17">
        <v>0</v>
      </c>
      <c r="Q325" s="33">
        <f t="shared" si="49"/>
        <v>50.758904109589039</v>
      </c>
      <c r="R325" s="26">
        <f t="shared" si="50"/>
        <v>0</v>
      </c>
      <c r="S325" s="26">
        <f t="shared" si="51"/>
        <v>0</v>
      </c>
      <c r="T325" s="26">
        <f t="shared" si="52"/>
        <v>0</v>
      </c>
      <c r="U325" s="26">
        <f t="shared" si="53"/>
        <v>0</v>
      </c>
      <c r="V325" s="26">
        <f t="shared" si="54"/>
        <v>5</v>
      </c>
      <c r="W325" s="26">
        <f t="shared" si="55"/>
        <v>0</v>
      </c>
      <c r="X325" s="26">
        <f t="shared" si="56"/>
        <v>0</v>
      </c>
      <c r="Y325" s="26">
        <f t="shared" si="57"/>
        <v>20</v>
      </c>
      <c r="Z325" s="19">
        <f t="shared" si="58"/>
        <v>25</v>
      </c>
      <c r="AA325" s="41">
        <f t="shared" si="62"/>
        <v>300</v>
      </c>
    </row>
    <row r="326" spans="1:27" ht="19.899999999999999" customHeight="1" x14ac:dyDescent="0.3">
      <c r="A326" s="30">
        <v>496</v>
      </c>
      <c r="B326" s="30" t="s">
        <v>675</v>
      </c>
      <c r="C326" s="30" t="s">
        <v>675</v>
      </c>
      <c r="D326" s="30" t="s">
        <v>675</v>
      </c>
      <c r="E326" s="30" t="s">
        <v>611</v>
      </c>
      <c r="F326" s="31">
        <v>25738</v>
      </c>
      <c r="G326" s="32">
        <v>2</v>
      </c>
      <c r="H326" s="16"/>
      <c r="I326" s="32">
        <v>1</v>
      </c>
      <c r="J326" s="37">
        <v>0</v>
      </c>
      <c r="K326" s="17">
        <v>0</v>
      </c>
      <c r="L326" s="17">
        <v>0</v>
      </c>
      <c r="M326" s="17">
        <v>0</v>
      </c>
      <c r="N326" s="17">
        <v>1</v>
      </c>
      <c r="O326" s="20">
        <v>0</v>
      </c>
      <c r="P326" s="17">
        <v>0</v>
      </c>
      <c r="Q326" s="33">
        <f t="shared" si="49"/>
        <v>50.224657534246575</v>
      </c>
      <c r="R326" s="26">
        <f t="shared" si="50"/>
        <v>0</v>
      </c>
      <c r="S326" s="26">
        <f t="shared" si="51"/>
        <v>0</v>
      </c>
      <c r="T326" s="26">
        <f t="shared" si="52"/>
        <v>0</v>
      </c>
      <c r="U326" s="26">
        <f t="shared" si="53"/>
        <v>0</v>
      </c>
      <c r="V326" s="26">
        <f t="shared" si="54"/>
        <v>5</v>
      </c>
      <c r="W326" s="26">
        <f t="shared" si="55"/>
        <v>0</v>
      </c>
      <c r="X326" s="26">
        <f t="shared" si="56"/>
        <v>0</v>
      </c>
      <c r="Y326" s="26">
        <f t="shared" si="57"/>
        <v>20</v>
      </c>
      <c r="Z326" s="19">
        <f t="shared" si="58"/>
        <v>25</v>
      </c>
      <c r="AA326" s="41">
        <f t="shared" si="62"/>
        <v>301</v>
      </c>
    </row>
    <row r="327" spans="1:27" ht="19.899999999999999" customHeight="1" x14ac:dyDescent="0.3">
      <c r="A327" s="30">
        <v>517</v>
      </c>
      <c r="B327" s="30" t="s">
        <v>675</v>
      </c>
      <c r="C327" s="30" t="s">
        <v>675</v>
      </c>
      <c r="D327" s="30" t="s">
        <v>675</v>
      </c>
      <c r="E327" s="30" t="s">
        <v>632</v>
      </c>
      <c r="F327" s="31">
        <v>35733</v>
      </c>
      <c r="G327" s="32">
        <v>1</v>
      </c>
      <c r="H327" s="16"/>
      <c r="I327" s="32">
        <v>2</v>
      </c>
      <c r="J327" s="37">
        <v>0</v>
      </c>
      <c r="K327" s="17">
        <v>0</v>
      </c>
      <c r="L327" s="17">
        <v>0</v>
      </c>
      <c r="M327" s="17">
        <v>3</v>
      </c>
      <c r="N327" s="17">
        <v>0</v>
      </c>
      <c r="O327" s="20">
        <v>0</v>
      </c>
      <c r="P327" s="17">
        <v>0</v>
      </c>
      <c r="Q327" s="33">
        <f t="shared" si="49"/>
        <v>22.841095890410958</v>
      </c>
      <c r="R327" s="26">
        <f t="shared" si="50"/>
        <v>0</v>
      </c>
      <c r="S327" s="26">
        <f t="shared" si="51"/>
        <v>0</v>
      </c>
      <c r="T327" s="26">
        <f t="shared" si="52"/>
        <v>0</v>
      </c>
      <c r="U327" s="26">
        <f t="shared" si="53"/>
        <v>15</v>
      </c>
      <c r="V327" s="26">
        <f t="shared" si="54"/>
        <v>0</v>
      </c>
      <c r="W327" s="26">
        <f t="shared" si="55"/>
        <v>0</v>
      </c>
      <c r="X327" s="26">
        <f t="shared" si="56"/>
        <v>0</v>
      </c>
      <c r="Y327" s="26">
        <f t="shared" si="57"/>
        <v>10</v>
      </c>
      <c r="Z327" s="19">
        <f t="shared" si="58"/>
        <v>25</v>
      </c>
      <c r="AA327" s="41">
        <f t="shared" si="62"/>
        <v>302</v>
      </c>
    </row>
    <row r="328" spans="1:27" ht="19.899999999999999" hidden="1" customHeight="1" x14ac:dyDescent="0.3">
      <c r="A328" s="30">
        <v>324</v>
      </c>
      <c r="B328" s="30" t="s">
        <v>421</v>
      </c>
      <c r="C328" s="30" t="s">
        <v>49</v>
      </c>
      <c r="D328" s="30" t="s">
        <v>47</v>
      </c>
      <c r="E328" s="30" t="s">
        <v>422</v>
      </c>
      <c r="F328" s="31">
        <v>25442</v>
      </c>
      <c r="G328" s="32"/>
      <c r="H328" s="16"/>
      <c r="I328" s="32">
        <v>1</v>
      </c>
      <c r="J328" s="37">
        <v>0</v>
      </c>
      <c r="K328" s="17">
        <v>0</v>
      </c>
      <c r="L328" s="17">
        <v>0</v>
      </c>
      <c r="M328" s="17">
        <v>0</v>
      </c>
      <c r="N328" s="17">
        <v>0</v>
      </c>
      <c r="O328" s="44">
        <v>0</v>
      </c>
      <c r="P328" s="45">
        <v>0</v>
      </c>
      <c r="Q328" s="33">
        <f t="shared" si="49"/>
        <v>51.035616438356165</v>
      </c>
      <c r="R328" s="26">
        <f t="shared" si="50"/>
        <v>0</v>
      </c>
      <c r="S328" s="26">
        <f t="shared" si="51"/>
        <v>0</v>
      </c>
      <c r="T328" s="26">
        <f t="shared" si="52"/>
        <v>0</v>
      </c>
      <c r="U328" s="26">
        <f t="shared" si="53"/>
        <v>0</v>
      </c>
      <c r="V328" s="26">
        <f t="shared" si="54"/>
        <v>0</v>
      </c>
      <c r="W328" s="26">
        <f t="shared" si="55"/>
        <v>0</v>
      </c>
      <c r="X328" s="26">
        <f t="shared" si="56"/>
        <v>0</v>
      </c>
      <c r="Y328" s="26">
        <f t="shared" si="57"/>
        <v>20</v>
      </c>
      <c r="Z328" s="19">
        <f t="shared" si="58"/>
        <v>20</v>
      </c>
      <c r="AA328" s="18"/>
    </row>
    <row r="329" spans="1:27" ht="19.899999999999999" customHeight="1" x14ac:dyDescent="0.3">
      <c r="A329" s="30">
        <v>524</v>
      </c>
      <c r="B329" s="30" t="s">
        <v>675</v>
      </c>
      <c r="C329" s="30" t="s">
        <v>675</v>
      </c>
      <c r="D329" s="30" t="s">
        <v>675</v>
      </c>
      <c r="E329" s="30" t="s">
        <v>640</v>
      </c>
      <c r="F329" s="31">
        <v>23586</v>
      </c>
      <c r="G329" s="32">
        <v>2</v>
      </c>
      <c r="H329" s="16"/>
      <c r="I329" s="32">
        <v>1</v>
      </c>
      <c r="J329" s="17">
        <v>0</v>
      </c>
      <c r="K329" s="17">
        <v>0</v>
      </c>
      <c r="L329" s="17">
        <v>0</v>
      </c>
      <c r="M329" s="17">
        <v>0</v>
      </c>
      <c r="N329" s="17">
        <v>1</v>
      </c>
      <c r="O329" s="20">
        <v>0</v>
      </c>
      <c r="P329" s="17">
        <v>0</v>
      </c>
      <c r="Q329" s="33">
        <f t="shared" ref="Q329:Q392" si="63">(DATE(2020,8,27)-F329)/365</f>
        <v>56.12054794520548</v>
      </c>
      <c r="R329" s="26">
        <f t="shared" ref="R329:R392" si="64">J329*17</f>
        <v>0</v>
      </c>
      <c r="S329" s="26">
        <f t="shared" ref="S329:S392" si="65">K329</f>
        <v>0</v>
      </c>
      <c r="T329" s="26">
        <f t="shared" ref="T329:T392" si="66">IF(L329=0,0,IF(L329=3,20,IF(L329=4,30,IF(L329=5,40,IF(L329=6,50,IF(L329=7,60,IF(L329=8,70,IF(L329=9,80,IF(L329=10,90)))))))))</f>
        <v>0</v>
      </c>
      <c r="U329" s="26">
        <f t="shared" ref="U329:U392" si="67">IF(M329=3,15,IF(M329=0,0))</f>
        <v>0</v>
      </c>
      <c r="V329" s="26">
        <f t="shared" ref="V329:V392" si="68">IF(N329=0,0,IF(N329=1,5,IF(N329=2,10,IF(N329&gt;=3,(N329-1)*10))))</f>
        <v>5</v>
      </c>
      <c r="W329" s="26">
        <f t="shared" ref="W329:W392" si="69">O329*10</f>
        <v>0</v>
      </c>
      <c r="X329" s="26">
        <f t="shared" ref="X329:X392" si="70">IF(P329&lt;50,0,IF(P329&lt;=59,10,IF(P329&lt;=66,12,IF(P329&lt;=69,15,IF(P329&gt;=70,17)))))</f>
        <v>0</v>
      </c>
      <c r="Y329" s="26">
        <f t="shared" ref="Y329:Y392" si="71">IF(Q329=0,0,IF(Q329&lt;=50,10,20))</f>
        <v>20</v>
      </c>
      <c r="Z329" s="19">
        <f t="shared" ref="Z329:Z392" si="72">R329+T329+U329+V329+W329+X329+Y329+S329</f>
        <v>25</v>
      </c>
      <c r="AA329" s="41">
        <v>303</v>
      </c>
    </row>
    <row r="330" spans="1:27" ht="19.899999999999999" customHeight="1" x14ac:dyDescent="0.3">
      <c r="A330" s="30">
        <v>289</v>
      </c>
      <c r="B330" s="30" t="s">
        <v>675</v>
      </c>
      <c r="C330" s="30" t="s">
        <v>675</v>
      </c>
      <c r="D330" s="30" t="s">
        <v>675</v>
      </c>
      <c r="E330" s="30" t="s">
        <v>380</v>
      </c>
      <c r="F330" s="31">
        <v>24880</v>
      </c>
      <c r="G330" s="32">
        <v>2</v>
      </c>
      <c r="H330" s="16"/>
      <c r="I330" s="32">
        <v>1</v>
      </c>
      <c r="J330" s="37">
        <v>0</v>
      </c>
      <c r="K330" s="17">
        <v>0</v>
      </c>
      <c r="L330" s="17">
        <v>0</v>
      </c>
      <c r="M330" s="17">
        <v>0</v>
      </c>
      <c r="N330" s="17">
        <v>0</v>
      </c>
      <c r="O330" s="20">
        <v>0</v>
      </c>
      <c r="P330" s="17">
        <v>0</v>
      </c>
      <c r="Q330" s="33">
        <f t="shared" si="63"/>
        <v>52.575342465753423</v>
      </c>
      <c r="R330" s="26">
        <f t="shared" si="64"/>
        <v>0</v>
      </c>
      <c r="S330" s="26">
        <f t="shared" si="65"/>
        <v>0</v>
      </c>
      <c r="T330" s="26">
        <f t="shared" si="66"/>
        <v>0</v>
      </c>
      <c r="U330" s="26">
        <f t="shared" si="67"/>
        <v>0</v>
      </c>
      <c r="V330" s="26">
        <f t="shared" si="68"/>
        <v>0</v>
      </c>
      <c r="W330" s="26">
        <f t="shared" si="69"/>
        <v>0</v>
      </c>
      <c r="X330" s="26">
        <f t="shared" si="70"/>
        <v>0</v>
      </c>
      <c r="Y330" s="26">
        <f t="shared" si="71"/>
        <v>20</v>
      </c>
      <c r="Z330" s="19">
        <f t="shared" si="72"/>
        <v>20</v>
      </c>
      <c r="AA330" s="41">
        <f t="shared" ref="AA330:AA337" si="73">AA329+1</f>
        <v>304</v>
      </c>
    </row>
    <row r="331" spans="1:27" ht="19.899999999999999" customHeight="1" x14ac:dyDescent="0.3">
      <c r="A331" s="30">
        <v>4</v>
      </c>
      <c r="B331" s="30" t="s">
        <v>675</v>
      </c>
      <c r="C331" s="30" t="s">
        <v>675</v>
      </c>
      <c r="D331" s="30" t="s">
        <v>675</v>
      </c>
      <c r="E331" s="30" t="s">
        <v>51</v>
      </c>
      <c r="F331" s="31">
        <v>25482</v>
      </c>
      <c r="G331" s="32">
        <v>1</v>
      </c>
      <c r="H331" s="11"/>
      <c r="I331" s="32">
        <v>2</v>
      </c>
      <c r="J331" s="37">
        <v>0</v>
      </c>
      <c r="K331" s="17">
        <v>0</v>
      </c>
      <c r="L331" s="17">
        <v>0</v>
      </c>
      <c r="M331" s="17">
        <v>0</v>
      </c>
      <c r="N331" s="17">
        <v>0</v>
      </c>
      <c r="O331" s="20">
        <v>0</v>
      </c>
      <c r="P331" s="17">
        <v>0</v>
      </c>
      <c r="Q331" s="33">
        <f t="shared" si="63"/>
        <v>50.926027397260277</v>
      </c>
      <c r="R331" s="26">
        <f t="shared" si="64"/>
        <v>0</v>
      </c>
      <c r="S331" s="26">
        <f t="shared" si="65"/>
        <v>0</v>
      </c>
      <c r="T331" s="26">
        <f t="shared" si="66"/>
        <v>0</v>
      </c>
      <c r="U331" s="26">
        <f t="shared" si="67"/>
        <v>0</v>
      </c>
      <c r="V331" s="26">
        <f t="shared" si="68"/>
        <v>0</v>
      </c>
      <c r="W331" s="26">
        <f t="shared" si="69"/>
        <v>0</v>
      </c>
      <c r="X331" s="26">
        <f t="shared" si="70"/>
        <v>0</v>
      </c>
      <c r="Y331" s="26">
        <f t="shared" si="71"/>
        <v>20</v>
      </c>
      <c r="Z331" s="19">
        <f t="shared" si="72"/>
        <v>20</v>
      </c>
      <c r="AA331" s="41">
        <f t="shared" si="73"/>
        <v>305</v>
      </c>
    </row>
    <row r="332" spans="1:27" ht="19.899999999999999" customHeight="1" x14ac:dyDescent="0.3">
      <c r="A332" s="30">
        <v>6</v>
      </c>
      <c r="B332" s="30" t="s">
        <v>675</v>
      </c>
      <c r="C332" s="30" t="s">
        <v>675</v>
      </c>
      <c r="D332" s="30" t="s">
        <v>675</v>
      </c>
      <c r="E332" s="30" t="s">
        <v>54</v>
      </c>
      <c r="F332" s="31">
        <v>30116</v>
      </c>
      <c r="G332" s="32">
        <v>2</v>
      </c>
      <c r="H332" s="11"/>
      <c r="I332" s="32">
        <v>1</v>
      </c>
      <c r="J332" s="17">
        <v>0</v>
      </c>
      <c r="K332" s="17">
        <v>0</v>
      </c>
      <c r="L332" s="17">
        <v>0</v>
      </c>
      <c r="M332" s="17">
        <v>0</v>
      </c>
      <c r="N332" s="17">
        <v>2</v>
      </c>
      <c r="O332" s="20">
        <v>0</v>
      </c>
      <c r="P332" s="17">
        <v>0</v>
      </c>
      <c r="Q332" s="33">
        <f t="shared" si="63"/>
        <v>38.230136986301368</v>
      </c>
      <c r="R332" s="26">
        <f t="shared" si="64"/>
        <v>0</v>
      </c>
      <c r="S332" s="26">
        <f t="shared" si="65"/>
        <v>0</v>
      </c>
      <c r="T332" s="26">
        <f t="shared" si="66"/>
        <v>0</v>
      </c>
      <c r="U332" s="26">
        <f t="shared" si="67"/>
        <v>0</v>
      </c>
      <c r="V332" s="26">
        <f t="shared" si="68"/>
        <v>10</v>
      </c>
      <c r="W332" s="26">
        <f t="shared" si="69"/>
        <v>0</v>
      </c>
      <c r="X332" s="26">
        <f t="shared" si="70"/>
        <v>0</v>
      </c>
      <c r="Y332" s="26">
        <f t="shared" si="71"/>
        <v>10</v>
      </c>
      <c r="Z332" s="19">
        <f t="shared" si="72"/>
        <v>20</v>
      </c>
      <c r="AA332" s="41">
        <f t="shared" si="73"/>
        <v>306</v>
      </c>
    </row>
    <row r="333" spans="1:27" ht="19.899999999999999" customHeight="1" x14ac:dyDescent="0.3">
      <c r="A333" s="30">
        <v>14</v>
      </c>
      <c r="B333" s="30" t="s">
        <v>675</v>
      </c>
      <c r="C333" s="30" t="s">
        <v>675</v>
      </c>
      <c r="D333" s="30" t="s">
        <v>675</v>
      </c>
      <c r="E333" s="30" t="s">
        <v>72</v>
      </c>
      <c r="F333" s="31">
        <v>29729</v>
      </c>
      <c r="G333" s="32">
        <v>1</v>
      </c>
      <c r="H333" s="11"/>
      <c r="I333" s="32">
        <v>2</v>
      </c>
      <c r="J333" s="17">
        <v>0</v>
      </c>
      <c r="K333" s="17">
        <v>0</v>
      </c>
      <c r="L333" s="17">
        <v>0</v>
      </c>
      <c r="M333" s="17">
        <v>0</v>
      </c>
      <c r="N333" s="17">
        <v>2</v>
      </c>
      <c r="O333" s="20">
        <v>0</v>
      </c>
      <c r="P333" s="17">
        <v>0</v>
      </c>
      <c r="Q333" s="33">
        <f t="shared" si="63"/>
        <v>39.290410958904111</v>
      </c>
      <c r="R333" s="26">
        <f t="shared" si="64"/>
        <v>0</v>
      </c>
      <c r="S333" s="26">
        <f t="shared" si="65"/>
        <v>0</v>
      </c>
      <c r="T333" s="26">
        <f t="shared" si="66"/>
        <v>0</v>
      </c>
      <c r="U333" s="26">
        <f t="shared" si="67"/>
        <v>0</v>
      </c>
      <c r="V333" s="26">
        <f t="shared" si="68"/>
        <v>10</v>
      </c>
      <c r="W333" s="26">
        <f t="shared" si="69"/>
        <v>0</v>
      </c>
      <c r="X333" s="26">
        <f t="shared" si="70"/>
        <v>0</v>
      </c>
      <c r="Y333" s="26">
        <f t="shared" si="71"/>
        <v>10</v>
      </c>
      <c r="Z333" s="19">
        <f t="shared" si="72"/>
        <v>20</v>
      </c>
      <c r="AA333" s="41">
        <f t="shared" si="73"/>
        <v>307</v>
      </c>
    </row>
    <row r="334" spans="1:27" ht="19.899999999999999" customHeight="1" x14ac:dyDescent="0.3">
      <c r="A334" s="30">
        <v>18</v>
      </c>
      <c r="B334" s="30" t="s">
        <v>675</v>
      </c>
      <c r="C334" s="30" t="s">
        <v>675</v>
      </c>
      <c r="D334" s="30" t="s">
        <v>675</v>
      </c>
      <c r="E334" s="30" t="s">
        <v>80</v>
      </c>
      <c r="F334" s="31">
        <v>24422</v>
      </c>
      <c r="G334" s="32">
        <v>2</v>
      </c>
      <c r="H334" s="11"/>
      <c r="I334" s="32">
        <v>1</v>
      </c>
      <c r="J334" s="37">
        <v>0</v>
      </c>
      <c r="K334" s="17">
        <v>0</v>
      </c>
      <c r="L334" s="17">
        <v>0</v>
      </c>
      <c r="M334" s="17">
        <v>0</v>
      </c>
      <c r="N334" s="17">
        <v>0</v>
      </c>
      <c r="O334" s="20">
        <v>0</v>
      </c>
      <c r="P334" s="17">
        <v>0</v>
      </c>
      <c r="Q334" s="33">
        <f t="shared" si="63"/>
        <v>53.830136986301369</v>
      </c>
      <c r="R334" s="26">
        <f t="shared" si="64"/>
        <v>0</v>
      </c>
      <c r="S334" s="26">
        <f t="shared" si="65"/>
        <v>0</v>
      </c>
      <c r="T334" s="26">
        <f t="shared" si="66"/>
        <v>0</v>
      </c>
      <c r="U334" s="26">
        <f t="shared" si="67"/>
        <v>0</v>
      </c>
      <c r="V334" s="26">
        <f t="shared" si="68"/>
        <v>0</v>
      </c>
      <c r="W334" s="26">
        <f t="shared" si="69"/>
        <v>0</v>
      </c>
      <c r="X334" s="26">
        <f t="shared" si="70"/>
        <v>0</v>
      </c>
      <c r="Y334" s="26">
        <f t="shared" si="71"/>
        <v>20</v>
      </c>
      <c r="Z334" s="19">
        <f t="shared" si="72"/>
        <v>20</v>
      </c>
      <c r="AA334" s="41">
        <f t="shared" si="73"/>
        <v>308</v>
      </c>
    </row>
    <row r="335" spans="1:27" ht="19.899999999999999" customHeight="1" x14ac:dyDescent="0.3">
      <c r="A335" s="30">
        <v>20</v>
      </c>
      <c r="B335" s="30" t="s">
        <v>675</v>
      </c>
      <c r="C335" s="30" t="s">
        <v>675</v>
      </c>
      <c r="D335" s="30" t="s">
        <v>675</v>
      </c>
      <c r="E335" s="30" t="s">
        <v>86</v>
      </c>
      <c r="F335" s="31">
        <v>28130</v>
      </c>
      <c r="G335" s="32">
        <v>1</v>
      </c>
      <c r="H335" s="11"/>
      <c r="I335" s="32">
        <v>2</v>
      </c>
      <c r="J335" s="17">
        <v>0</v>
      </c>
      <c r="K335" s="17">
        <v>0</v>
      </c>
      <c r="L335" s="17">
        <v>0</v>
      </c>
      <c r="M335" s="17">
        <v>0</v>
      </c>
      <c r="N335" s="17">
        <v>2</v>
      </c>
      <c r="O335" s="20">
        <v>0</v>
      </c>
      <c r="P335" s="17">
        <v>0</v>
      </c>
      <c r="Q335" s="33">
        <f t="shared" si="63"/>
        <v>43.671232876712331</v>
      </c>
      <c r="R335" s="26">
        <f t="shared" si="64"/>
        <v>0</v>
      </c>
      <c r="S335" s="26">
        <f t="shared" si="65"/>
        <v>0</v>
      </c>
      <c r="T335" s="26">
        <f t="shared" si="66"/>
        <v>0</v>
      </c>
      <c r="U335" s="26">
        <f t="shared" si="67"/>
        <v>0</v>
      </c>
      <c r="V335" s="26">
        <f t="shared" si="68"/>
        <v>10</v>
      </c>
      <c r="W335" s="26">
        <f t="shared" si="69"/>
        <v>0</v>
      </c>
      <c r="X335" s="26">
        <f t="shared" si="70"/>
        <v>0</v>
      </c>
      <c r="Y335" s="26">
        <f t="shared" si="71"/>
        <v>10</v>
      </c>
      <c r="Z335" s="19">
        <f t="shared" si="72"/>
        <v>20</v>
      </c>
      <c r="AA335" s="41">
        <f t="shared" si="73"/>
        <v>309</v>
      </c>
    </row>
    <row r="336" spans="1:27" ht="19.899999999999999" customHeight="1" x14ac:dyDescent="0.3">
      <c r="A336" s="30">
        <v>24</v>
      </c>
      <c r="B336" s="30" t="s">
        <v>675</v>
      </c>
      <c r="C336" s="30" t="s">
        <v>675</v>
      </c>
      <c r="D336" s="30" t="s">
        <v>675</v>
      </c>
      <c r="E336" s="30" t="s">
        <v>91</v>
      </c>
      <c r="F336" s="31">
        <v>33294</v>
      </c>
      <c r="G336" s="32">
        <v>2</v>
      </c>
      <c r="H336" s="11"/>
      <c r="I336" s="32">
        <v>1</v>
      </c>
      <c r="J336" s="17">
        <v>0</v>
      </c>
      <c r="K336" s="17">
        <v>0</v>
      </c>
      <c r="L336" s="17">
        <v>0</v>
      </c>
      <c r="M336" s="17">
        <v>0</v>
      </c>
      <c r="N336" s="17">
        <v>2</v>
      </c>
      <c r="O336" s="20">
        <v>0</v>
      </c>
      <c r="P336" s="17">
        <v>0</v>
      </c>
      <c r="Q336" s="33">
        <f t="shared" si="63"/>
        <v>29.523287671232875</v>
      </c>
      <c r="R336" s="26">
        <f t="shared" si="64"/>
        <v>0</v>
      </c>
      <c r="S336" s="26">
        <f t="shared" si="65"/>
        <v>0</v>
      </c>
      <c r="T336" s="26">
        <f t="shared" si="66"/>
        <v>0</v>
      </c>
      <c r="U336" s="26">
        <f t="shared" si="67"/>
        <v>0</v>
      </c>
      <c r="V336" s="26">
        <f t="shared" si="68"/>
        <v>10</v>
      </c>
      <c r="W336" s="26">
        <f t="shared" si="69"/>
        <v>0</v>
      </c>
      <c r="X336" s="26">
        <f t="shared" si="70"/>
        <v>0</v>
      </c>
      <c r="Y336" s="26">
        <f t="shared" si="71"/>
        <v>10</v>
      </c>
      <c r="Z336" s="19">
        <f t="shared" si="72"/>
        <v>20</v>
      </c>
      <c r="AA336" s="41">
        <f t="shared" si="73"/>
        <v>310</v>
      </c>
    </row>
    <row r="337" spans="1:27" ht="19.899999999999999" customHeight="1" x14ac:dyDescent="0.3">
      <c r="A337" s="30">
        <v>25</v>
      </c>
      <c r="B337" s="30" t="s">
        <v>675</v>
      </c>
      <c r="C337" s="30" t="s">
        <v>675</v>
      </c>
      <c r="D337" s="30" t="s">
        <v>675</v>
      </c>
      <c r="E337" s="30" t="s">
        <v>92</v>
      </c>
      <c r="F337" s="31">
        <v>30283</v>
      </c>
      <c r="G337" s="32">
        <v>2</v>
      </c>
      <c r="H337" s="11"/>
      <c r="I337" s="32">
        <v>1</v>
      </c>
      <c r="J337" s="17">
        <v>0</v>
      </c>
      <c r="K337" s="17">
        <v>0</v>
      </c>
      <c r="L337" s="17">
        <v>0</v>
      </c>
      <c r="M337" s="17">
        <v>0</v>
      </c>
      <c r="N337" s="17">
        <v>2</v>
      </c>
      <c r="O337" s="20">
        <v>0</v>
      </c>
      <c r="P337" s="17">
        <v>0</v>
      </c>
      <c r="Q337" s="33">
        <f t="shared" si="63"/>
        <v>37.772602739726025</v>
      </c>
      <c r="R337" s="26">
        <f t="shared" si="64"/>
        <v>0</v>
      </c>
      <c r="S337" s="26">
        <f t="shared" si="65"/>
        <v>0</v>
      </c>
      <c r="T337" s="26">
        <f t="shared" si="66"/>
        <v>0</v>
      </c>
      <c r="U337" s="26">
        <f t="shared" si="67"/>
        <v>0</v>
      </c>
      <c r="V337" s="26">
        <f t="shared" si="68"/>
        <v>10</v>
      </c>
      <c r="W337" s="26">
        <f t="shared" si="69"/>
        <v>0</v>
      </c>
      <c r="X337" s="26">
        <f t="shared" si="70"/>
        <v>0</v>
      </c>
      <c r="Y337" s="26">
        <f t="shared" si="71"/>
        <v>10</v>
      </c>
      <c r="Z337" s="19">
        <f t="shared" si="72"/>
        <v>20</v>
      </c>
      <c r="AA337" s="41">
        <f t="shared" si="73"/>
        <v>311</v>
      </c>
    </row>
    <row r="338" spans="1:27" ht="19.899999999999999" hidden="1" customHeight="1" x14ac:dyDescent="0.3">
      <c r="A338" s="30">
        <v>334</v>
      </c>
      <c r="B338" s="30" t="s">
        <v>432</v>
      </c>
      <c r="C338" s="30" t="s">
        <v>47</v>
      </c>
      <c r="D338" s="30" t="s">
        <v>433</v>
      </c>
      <c r="E338" s="30" t="s">
        <v>434</v>
      </c>
      <c r="F338" s="31">
        <v>28227</v>
      </c>
      <c r="G338" s="32"/>
      <c r="H338" s="16"/>
      <c r="I338" s="32">
        <v>1</v>
      </c>
      <c r="J338" s="37">
        <v>0</v>
      </c>
      <c r="K338" s="17">
        <v>0</v>
      </c>
      <c r="L338" s="17">
        <v>0</v>
      </c>
      <c r="M338" s="17">
        <v>0</v>
      </c>
      <c r="N338" s="17">
        <v>2</v>
      </c>
      <c r="O338" s="44">
        <v>0</v>
      </c>
      <c r="P338" s="45">
        <v>0</v>
      </c>
      <c r="Q338" s="33">
        <f t="shared" si="63"/>
        <v>43.405479452054792</v>
      </c>
      <c r="R338" s="26">
        <f t="shared" si="64"/>
        <v>0</v>
      </c>
      <c r="S338" s="26">
        <f t="shared" si="65"/>
        <v>0</v>
      </c>
      <c r="T338" s="26">
        <f t="shared" si="66"/>
        <v>0</v>
      </c>
      <c r="U338" s="26">
        <f t="shared" si="67"/>
        <v>0</v>
      </c>
      <c r="V338" s="26">
        <f t="shared" si="68"/>
        <v>10</v>
      </c>
      <c r="W338" s="26">
        <f t="shared" si="69"/>
        <v>0</v>
      </c>
      <c r="X338" s="26">
        <f t="shared" si="70"/>
        <v>0</v>
      </c>
      <c r="Y338" s="26">
        <f t="shared" si="71"/>
        <v>10</v>
      </c>
      <c r="Z338" s="19">
        <f t="shared" si="72"/>
        <v>20</v>
      </c>
      <c r="AA338" s="18"/>
    </row>
    <row r="339" spans="1:27" ht="19.899999999999999" customHeight="1" x14ac:dyDescent="0.3">
      <c r="A339" s="30">
        <v>33</v>
      </c>
      <c r="B339" s="30" t="s">
        <v>675</v>
      </c>
      <c r="C339" s="30" t="s">
        <v>675</v>
      </c>
      <c r="D339" s="30" t="s">
        <v>675</v>
      </c>
      <c r="E339" s="30" t="s">
        <v>103</v>
      </c>
      <c r="F339" s="31">
        <v>24860</v>
      </c>
      <c r="G339" s="32">
        <v>1</v>
      </c>
      <c r="H339" s="11"/>
      <c r="I339" s="32">
        <v>2</v>
      </c>
      <c r="J339" s="17">
        <v>0</v>
      </c>
      <c r="K339" s="17">
        <v>0</v>
      </c>
      <c r="L339" s="17">
        <v>0</v>
      </c>
      <c r="M339" s="17">
        <v>0</v>
      </c>
      <c r="N339" s="17">
        <v>0</v>
      </c>
      <c r="O339" s="20">
        <v>0</v>
      </c>
      <c r="P339" s="17">
        <v>0</v>
      </c>
      <c r="Q339" s="33">
        <f t="shared" si="63"/>
        <v>52.630136986301373</v>
      </c>
      <c r="R339" s="26">
        <f t="shared" si="64"/>
        <v>0</v>
      </c>
      <c r="S339" s="26">
        <f t="shared" si="65"/>
        <v>0</v>
      </c>
      <c r="T339" s="26">
        <f t="shared" si="66"/>
        <v>0</v>
      </c>
      <c r="U339" s="26">
        <f t="shared" si="67"/>
        <v>0</v>
      </c>
      <c r="V339" s="26">
        <f t="shared" si="68"/>
        <v>0</v>
      </c>
      <c r="W339" s="26">
        <f t="shared" si="69"/>
        <v>0</v>
      </c>
      <c r="X339" s="26">
        <f t="shared" si="70"/>
        <v>0</v>
      </c>
      <c r="Y339" s="26">
        <f t="shared" si="71"/>
        <v>20</v>
      </c>
      <c r="Z339" s="19">
        <f t="shared" si="72"/>
        <v>20</v>
      </c>
      <c r="AA339" s="41">
        <v>312</v>
      </c>
    </row>
    <row r="340" spans="1:27" ht="19.899999999999999" customHeight="1" x14ac:dyDescent="0.3">
      <c r="A340" s="30">
        <v>34</v>
      </c>
      <c r="B340" s="30" t="s">
        <v>675</v>
      </c>
      <c r="C340" s="30" t="s">
        <v>675</v>
      </c>
      <c r="D340" s="30" t="s">
        <v>675</v>
      </c>
      <c r="E340" s="30" t="s">
        <v>104</v>
      </c>
      <c r="F340" s="31">
        <v>29999</v>
      </c>
      <c r="G340" s="32">
        <v>2</v>
      </c>
      <c r="H340" s="11"/>
      <c r="I340" s="32">
        <v>1</v>
      </c>
      <c r="J340" s="17">
        <v>0</v>
      </c>
      <c r="K340" s="17">
        <v>0</v>
      </c>
      <c r="L340" s="17">
        <v>0</v>
      </c>
      <c r="M340" s="17">
        <v>0</v>
      </c>
      <c r="N340" s="17">
        <v>2</v>
      </c>
      <c r="O340" s="20">
        <v>0</v>
      </c>
      <c r="P340" s="17">
        <v>0</v>
      </c>
      <c r="Q340" s="33">
        <f t="shared" si="63"/>
        <v>38.550684931506851</v>
      </c>
      <c r="R340" s="26">
        <f t="shared" si="64"/>
        <v>0</v>
      </c>
      <c r="S340" s="26">
        <f t="shared" si="65"/>
        <v>0</v>
      </c>
      <c r="T340" s="26">
        <f t="shared" si="66"/>
        <v>0</v>
      </c>
      <c r="U340" s="26">
        <f t="shared" si="67"/>
        <v>0</v>
      </c>
      <c r="V340" s="26">
        <f t="shared" si="68"/>
        <v>10</v>
      </c>
      <c r="W340" s="26">
        <f t="shared" si="69"/>
        <v>0</v>
      </c>
      <c r="X340" s="26">
        <f t="shared" si="70"/>
        <v>0</v>
      </c>
      <c r="Y340" s="26">
        <f t="shared" si="71"/>
        <v>10</v>
      </c>
      <c r="Z340" s="19">
        <f t="shared" si="72"/>
        <v>20</v>
      </c>
      <c r="AA340" s="41">
        <f t="shared" ref="AA340:AA388" si="74">AA339+1</f>
        <v>313</v>
      </c>
    </row>
    <row r="341" spans="1:27" ht="19.899999999999999" customHeight="1" x14ac:dyDescent="0.3">
      <c r="A341" s="30">
        <v>37</v>
      </c>
      <c r="B341" s="30" t="s">
        <v>675</v>
      </c>
      <c r="C341" s="30" t="s">
        <v>675</v>
      </c>
      <c r="D341" s="30" t="s">
        <v>675</v>
      </c>
      <c r="E341" s="30" t="s">
        <v>109</v>
      </c>
      <c r="F341" s="31">
        <v>30385</v>
      </c>
      <c r="G341" s="32">
        <v>2</v>
      </c>
      <c r="H341" s="11"/>
      <c r="I341" s="32">
        <v>1</v>
      </c>
      <c r="J341" s="37">
        <v>0</v>
      </c>
      <c r="K341" s="17">
        <v>0</v>
      </c>
      <c r="L341" s="17">
        <v>0</v>
      </c>
      <c r="M341" s="17">
        <v>0</v>
      </c>
      <c r="N341" s="17">
        <v>2</v>
      </c>
      <c r="O341" s="20">
        <v>0</v>
      </c>
      <c r="P341" s="17">
        <v>0</v>
      </c>
      <c r="Q341" s="33">
        <f t="shared" si="63"/>
        <v>37.493150684931507</v>
      </c>
      <c r="R341" s="26">
        <f t="shared" si="64"/>
        <v>0</v>
      </c>
      <c r="S341" s="26">
        <f t="shared" si="65"/>
        <v>0</v>
      </c>
      <c r="T341" s="26">
        <f t="shared" si="66"/>
        <v>0</v>
      </c>
      <c r="U341" s="26">
        <f t="shared" si="67"/>
        <v>0</v>
      </c>
      <c r="V341" s="26">
        <f t="shared" si="68"/>
        <v>10</v>
      </c>
      <c r="W341" s="26">
        <f t="shared" si="69"/>
        <v>0</v>
      </c>
      <c r="X341" s="26">
        <f t="shared" si="70"/>
        <v>0</v>
      </c>
      <c r="Y341" s="26">
        <f t="shared" si="71"/>
        <v>10</v>
      </c>
      <c r="Z341" s="19">
        <f t="shared" si="72"/>
        <v>20</v>
      </c>
      <c r="AA341" s="41">
        <f t="shared" si="74"/>
        <v>314</v>
      </c>
    </row>
    <row r="342" spans="1:27" ht="19.899999999999999" customHeight="1" x14ac:dyDescent="0.3">
      <c r="A342" s="30">
        <v>42</v>
      </c>
      <c r="B342" s="30" t="s">
        <v>675</v>
      </c>
      <c r="C342" s="30" t="s">
        <v>675</v>
      </c>
      <c r="D342" s="30" t="s">
        <v>675</v>
      </c>
      <c r="E342" s="30" t="s">
        <v>115</v>
      </c>
      <c r="F342" s="31">
        <v>23957</v>
      </c>
      <c r="G342" s="32">
        <v>2</v>
      </c>
      <c r="H342" s="11"/>
      <c r="I342" s="32">
        <v>1</v>
      </c>
      <c r="J342" s="17">
        <v>0</v>
      </c>
      <c r="K342" s="17">
        <v>0</v>
      </c>
      <c r="L342" s="17">
        <v>0</v>
      </c>
      <c r="M342" s="17">
        <v>0</v>
      </c>
      <c r="N342" s="17">
        <v>0</v>
      </c>
      <c r="O342" s="20">
        <v>0</v>
      </c>
      <c r="P342" s="17">
        <v>0</v>
      </c>
      <c r="Q342" s="33">
        <f t="shared" si="63"/>
        <v>55.104109589041094</v>
      </c>
      <c r="R342" s="26">
        <f t="shared" si="64"/>
        <v>0</v>
      </c>
      <c r="S342" s="26">
        <f t="shared" si="65"/>
        <v>0</v>
      </c>
      <c r="T342" s="26">
        <f t="shared" si="66"/>
        <v>0</v>
      </c>
      <c r="U342" s="26">
        <f t="shared" si="67"/>
        <v>0</v>
      </c>
      <c r="V342" s="26">
        <f t="shared" si="68"/>
        <v>0</v>
      </c>
      <c r="W342" s="26">
        <f t="shared" si="69"/>
        <v>0</v>
      </c>
      <c r="X342" s="26">
        <f t="shared" si="70"/>
        <v>0</v>
      </c>
      <c r="Y342" s="26">
        <f t="shared" si="71"/>
        <v>20</v>
      </c>
      <c r="Z342" s="19">
        <f t="shared" si="72"/>
        <v>20</v>
      </c>
      <c r="AA342" s="41">
        <f t="shared" si="74"/>
        <v>315</v>
      </c>
    </row>
    <row r="343" spans="1:27" ht="19.899999999999999" customHeight="1" x14ac:dyDescent="0.3">
      <c r="A343" s="30">
        <v>50</v>
      </c>
      <c r="B343" s="30" t="s">
        <v>675</v>
      </c>
      <c r="C343" s="30" t="s">
        <v>675</v>
      </c>
      <c r="D343" s="30" t="s">
        <v>675</v>
      </c>
      <c r="E343" s="30" t="s">
        <v>123</v>
      </c>
      <c r="F343" s="31">
        <v>22537</v>
      </c>
      <c r="G343" s="32">
        <v>2</v>
      </c>
      <c r="H343" s="11"/>
      <c r="I343" s="32">
        <v>1</v>
      </c>
      <c r="J343" s="37">
        <v>0</v>
      </c>
      <c r="K343" s="17">
        <v>0</v>
      </c>
      <c r="L343" s="17">
        <v>0</v>
      </c>
      <c r="M343" s="17">
        <v>0</v>
      </c>
      <c r="N343" s="17">
        <v>0</v>
      </c>
      <c r="O343" s="20">
        <v>0</v>
      </c>
      <c r="P343" s="17">
        <v>0</v>
      </c>
      <c r="Q343" s="33">
        <f t="shared" si="63"/>
        <v>58.994520547945207</v>
      </c>
      <c r="R343" s="26">
        <f t="shared" si="64"/>
        <v>0</v>
      </c>
      <c r="S343" s="26">
        <f t="shared" si="65"/>
        <v>0</v>
      </c>
      <c r="T343" s="26">
        <f t="shared" si="66"/>
        <v>0</v>
      </c>
      <c r="U343" s="26">
        <f t="shared" si="67"/>
        <v>0</v>
      </c>
      <c r="V343" s="26">
        <f t="shared" si="68"/>
        <v>0</v>
      </c>
      <c r="W343" s="26">
        <f t="shared" si="69"/>
        <v>0</v>
      </c>
      <c r="X343" s="26">
        <f t="shared" si="70"/>
        <v>0</v>
      </c>
      <c r="Y343" s="26">
        <f t="shared" si="71"/>
        <v>20</v>
      </c>
      <c r="Z343" s="19">
        <f t="shared" si="72"/>
        <v>20</v>
      </c>
      <c r="AA343" s="41">
        <f t="shared" si="74"/>
        <v>316</v>
      </c>
    </row>
    <row r="344" spans="1:27" ht="19.899999999999999" customHeight="1" x14ac:dyDescent="0.3">
      <c r="A344" s="30">
        <v>60</v>
      </c>
      <c r="B344" s="30" t="s">
        <v>675</v>
      </c>
      <c r="C344" s="30" t="s">
        <v>675</v>
      </c>
      <c r="D344" s="30" t="s">
        <v>675</v>
      </c>
      <c r="E344" s="30" t="s">
        <v>135</v>
      </c>
      <c r="F344" s="31">
        <v>29314</v>
      </c>
      <c r="G344" s="32">
        <v>2</v>
      </c>
      <c r="H344" s="11"/>
      <c r="I344" s="32">
        <v>1</v>
      </c>
      <c r="J344" s="17">
        <v>0</v>
      </c>
      <c r="K344" s="17">
        <v>0</v>
      </c>
      <c r="L344" s="17">
        <v>0</v>
      </c>
      <c r="M344" s="17">
        <v>0</v>
      </c>
      <c r="N344" s="17">
        <v>2</v>
      </c>
      <c r="O344" s="20">
        <v>0</v>
      </c>
      <c r="P344" s="17">
        <v>0</v>
      </c>
      <c r="Q344" s="33">
        <f t="shared" si="63"/>
        <v>40.42739726027397</v>
      </c>
      <c r="R344" s="26">
        <f t="shared" si="64"/>
        <v>0</v>
      </c>
      <c r="S344" s="26">
        <f t="shared" si="65"/>
        <v>0</v>
      </c>
      <c r="T344" s="26">
        <f t="shared" si="66"/>
        <v>0</v>
      </c>
      <c r="U344" s="26">
        <f t="shared" si="67"/>
        <v>0</v>
      </c>
      <c r="V344" s="26">
        <f t="shared" si="68"/>
        <v>10</v>
      </c>
      <c r="W344" s="26">
        <f t="shared" si="69"/>
        <v>0</v>
      </c>
      <c r="X344" s="26">
        <f t="shared" si="70"/>
        <v>0</v>
      </c>
      <c r="Y344" s="26">
        <f t="shared" si="71"/>
        <v>10</v>
      </c>
      <c r="Z344" s="19">
        <f t="shared" si="72"/>
        <v>20</v>
      </c>
      <c r="AA344" s="41">
        <f t="shared" si="74"/>
        <v>317</v>
      </c>
    </row>
    <row r="345" spans="1:27" ht="19.899999999999999" customHeight="1" x14ac:dyDescent="0.3">
      <c r="A345" s="30">
        <v>64</v>
      </c>
      <c r="B345" s="30" t="s">
        <v>675</v>
      </c>
      <c r="C345" s="30" t="s">
        <v>675</v>
      </c>
      <c r="D345" s="30" t="s">
        <v>675</v>
      </c>
      <c r="E345" s="30" t="s">
        <v>142</v>
      </c>
      <c r="F345" s="31">
        <v>25427</v>
      </c>
      <c r="G345" s="32">
        <v>1</v>
      </c>
      <c r="H345" s="16" t="e">
        <f>DATEDIF(F345,G345,"y")</f>
        <v>#NUM!</v>
      </c>
      <c r="I345" s="32">
        <v>2</v>
      </c>
      <c r="J345" s="17">
        <v>0</v>
      </c>
      <c r="K345" s="17">
        <v>0</v>
      </c>
      <c r="L345" s="17">
        <v>0</v>
      </c>
      <c r="M345" s="17">
        <v>0</v>
      </c>
      <c r="N345" s="17">
        <v>0</v>
      </c>
      <c r="O345" s="20">
        <v>0</v>
      </c>
      <c r="P345" s="17">
        <v>0</v>
      </c>
      <c r="Q345" s="33">
        <f t="shared" si="63"/>
        <v>51.076712328767123</v>
      </c>
      <c r="R345" s="26">
        <f t="shared" si="64"/>
        <v>0</v>
      </c>
      <c r="S345" s="26">
        <f t="shared" si="65"/>
        <v>0</v>
      </c>
      <c r="T345" s="26">
        <f t="shared" si="66"/>
        <v>0</v>
      </c>
      <c r="U345" s="26">
        <f t="shared" si="67"/>
        <v>0</v>
      </c>
      <c r="V345" s="26">
        <f t="shared" si="68"/>
        <v>0</v>
      </c>
      <c r="W345" s="26">
        <f t="shared" si="69"/>
        <v>0</v>
      </c>
      <c r="X345" s="26">
        <f t="shared" si="70"/>
        <v>0</v>
      </c>
      <c r="Y345" s="26">
        <f t="shared" si="71"/>
        <v>20</v>
      </c>
      <c r="Z345" s="19">
        <f t="shared" si="72"/>
        <v>20</v>
      </c>
      <c r="AA345" s="41">
        <f t="shared" si="74"/>
        <v>318</v>
      </c>
    </row>
    <row r="346" spans="1:27" ht="19.899999999999999" customHeight="1" x14ac:dyDescent="0.3">
      <c r="A346" s="30">
        <v>65</v>
      </c>
      <c r="B346" s="30" t="s">
        <v>675</v>
      </c>
      <c r="C346" s="30" t="s">
        <v>675</v>
      </c>
      <c r="D346" s="30" t="s">
        <v>675</v>
      </c>
      <c r="E346" s="30" t="s">
        <v>143</v>
      </c>
      <c r="F346" s="31">
        <v>24176</v>
      </c>
      <c r="G346" s="32">
        <v>2</v>
      </c>
      <c r="H346" s="16"/>
      <c r="I346" s="32">
        <v>1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20">
        <v>0</v>
      </c>
      <c r="P346" s="17">
        <v>0</v>
      </c>
      <c r="Q346" s="33">
        <f t="shared" si="63"/>
        <v>54.504109589041093</v>
      </c>
      <c r="R346" s="26">
        <f t="shared" si="64"/>
        <v>0</v>
      </c>
      <c r="S346" s="26">
        <f t="shared" si="65"/>
        <v>0</v>
      </c>
      <c r="T346" s="26">
        <f t="shared" si="66"/>
        <v>0</v>
      </c>
      <c r="U346" s="26">
        <f t="shared" si="67"/>
        <v>0</v>
      </c>
      <c r="V346" s="26">
        <f t="shared" si="68"/>
        <v>0</v>
      </c>
      <c r="W346" s="26">
        <f t="shared" si="69"/>
        <v>0</v>
      </c>
      <c r="X346" s="26">
        <f t="shared" si="70"/>
        <v>0</v>
      </c>
      <c r="Y346" s="26">
        <f t="shared" si="71"/>
        <v>20</v>
      </c>
      <c r="Z346" s="19">
        <f t="shared" si="72"/>
        <v>20</v>
      </c>
      <c r="AA346" s="41">
        <f t="shared" si="74"/>
        <v>319</v>
      </c>
    </row>
    <row r="347" spans="1:27" ht="19.899999999999999" customHeight="1" x14ac:dyDescent="0.3">
      <c r="A347" s="30">
        <v>67</v>
      </c>
      <c r="B347" s="30" t="s">
        <v>675</v>
      </c>
      <c r="C347" s="30" t="s">
        <v>675</v>
      </c>
      <c r="D347" s="30" t="s">
        <v>675</v>
      </c>
      <c r="E347" s="30" t="s">
        <v>146</v>
      </c>
      <c r="F347" s="31">
        <v>22330</v>
      </c>
      <c r="G347" s="32">
        <v>1</v>
      </c>
      <c r="H347" s="16"/>
      <c r="I347" s="32"/>
      <c r="J347" s="17">
        <v>0</v>
      </c>
      <c r="K347" s="17">
        <v>0</v>
      </c>
      <c r="L347" s="17">
        <v>0</v>
      </c>
      <c r="M347" s="17">
        <v>0</v>
      </c>
      <c r="N347" s="17">
        <v>0</v>
      </c>
      <c r="O347" s="20">
        <v>0</v>
      </c>
      <c r="P347" s="17">
        <v>0</v>
      </c>
      <c r="Q347" s="33">
        <f t="shared" si="63"/>
        <v>59.561643835616437</v>
      </c>
      <c r="R347" s="26">
        <f t="shared" si="64"/>
        <v>0</v>
      </c>
      <c r="S347" s="26">
        <f t="shared" si="65"/>
        <v>0</v>
      </c>
      <c r="T347" s="26">
        <f t="shared" si="66"/>
        <v>0</v>
      </c>
      <c r="U347" s="26">
        <f t="shared" si="67"/>
        <v>0</v>
      </c>
      <c r="V347" s="26">
        <f t="shared" si="68"/>
        <v>0</v>
      </c>
      <c r="W347" s="26">
        <f t="shared" si="69"/>
        <v>0</v>
      </c>
      <c r="X347" s="26">
        <f t="shared" si="70"/>
        <v>0</v>
      </c>
      <c r="Y347" s="26">
        <f t="shared" si="71"/>
        <v>20</v>
      </c>
      <c r="Z347" s="19">
        <f t="shared" si="72"/>
        <v>20</v>
      </c>
      <c r="AA347" s="41">
        <f t="shared" si="74"/>
        <v>320</v>
      </c>
    </row>
    <row r="348" spans="1:27" ht="19.899999999999999" customHeight="1" x14ac:dyDescent="0.3">
      <c r="A348" s="30">
        <v>73</v>
      </c>
      <c r="B348" s="30" t="s">
        <v>675</v>
      </c>
      <c r="C348" s="30" t="s">
        <v>675</v>
      </c>
      <c r="D348" s="30" t="s">
        <v>675</v>
      </c>
      <c r="E348" s="30" t="s">
        <v>154</v>
      </c>
      <c r="F348" s="31">
        <v>21978</v>
      </c>
      <c r="G348" s="32">
        <v>1</v>
      </c>
      <c r="H348" s="16"/>
      <c r="I348" s="32">
        <v>2</v>
      </c>
      <c r="J348" s="37">
        <v>0</v>
      </c>
      <c r="K348" s="17">
        <v>0</v>
      </c>
      <c r="L348" s="17">
        <v>0</v>
      </c>
      <c r="M348" s="17">
        <v>0</v>
      </c>
      <c r="N348" s="17">
        <v>0</v>
      </c>
      <c r="O348" s="20">
        <v>0</v>
      </c>
      <c r="P348" s="17">
        <v>0</v>
      </c>
      <c r="Q348" s="33">
        <f t="shared" si="63"/>
        <v>60.526027397260272</v>
      </c>
      <c r="R348" s="26">
        <f t="shared" si="64"/>
        <v>0</v>
      </c>
      <c r="S348" s="26">
        <f t="shared" si="65"/>
        <v>0</v>
      </c>
      <c r="T348" s="26">
        <f t="shared" si="66"/>
        <v>0</v>
      </c>
      <c r="U348" s="26">
        <f t="shared" si="67"/>
        <v>0</v>
      </c>
      <c r="V348" s="26">
        <f t="shared" si="68"/>
        <v>0</v>
      </c>
      <c r="W348" s="26">
        <f t="shared" si="69"/>
        <v>0</v>
      </c>
      <c r="X348" s="26">
        <f t="shared" si="70"/>
        <v>0</v>
      </c>
      <c r="Y348" s="26">
        <f t="shared" si="71"/>
        <v>20</v>
      </c>
      <c r="Z348" s="19">
        <f t="shared" si="72"/>
        <v>20</v>
      </c>
      <c r="AA348" s="41">
        <f t="shared" si="74"/>
        <v>321</v>
      </c>
    </row>
    <row r="349" spans="1:27" ht="19.899999999999999" customHeight="1" x14ac:dyDescent="0.3">
      <c r="A349" s="30">
        <v>76</v>
      </c>
      <c r="B349" s="30" t="s">
        <v>675</v>
      </c>
      <c r="C349" s="30" t="s">
        <v>675</v>
      </c>
      <c r="D349" s="30" t="s">
        <v>675</v>
      </c>
      <c r="E349" s="30" t="s">
        <v>157</v>
      </c>
      <c r="F349" s="31">
        <v>28903</v>
      </c>
      <c r="G349" s="32">
        <v>2</v>
      </c>
      <c r="H349" s="16"/>
      <c r="I349" s="32">
        <v>1</v>
      </c>
      <c r="J349" s="17">
        <v>0</v>
      </c>
      <c r="K349" s="17">
        <v>0</v>
      </c>
      <c r="L349" s="17">
        <v>0</v>
      </c>
      <c r="M349" s="17">
        <v>0</v>
      </c>
      <c r="N349" s="17">
        <v>2</v>
      </c>
      <c r="O349" s="20">
        <v>0</v>
      </c>
      <c r="P349" s="17">
        <v>0</v>
      </c>
      <c r="Q349" s="33">
        <f t="shared" si="63"/>
        <v>41.553424657534244</v>
      </c>
      <c r="R349" s="26">
        <f t="shared" si="64"/>
        <v>0</v>
      </c>
      <c r="S349" s="26">
        <f t="shared" si="65"/>
        <v>0</v>
      </c>
      <c r="T349" s="26">
        <f t="shared" si="66"/>
        <v>0</v>
      </c>
      <c r="U349" s="26">
        <f t="shared" si="67"/>
        <v>0</v>
      </c>
      <c r="V349" s="26">
        <f t="shared" si="68"/>
        <v>10</v>
      </c>
      <c r="W349" s="26">
        <f t="shared" si="69"/>
        <v>0</v>
      </c>
      <c r="X349" s="26">
        <f t="shared" si="70"/>
        <v>0</v>
      </c>
      <c r="Y349" s="26">
        <f t="shared" si="71"/>
        <v>10</v>
      </c>
      <c r="Z349" s="19">
        <f t="shared" si="72"/>
        <v>20</v>
      </c>
      <c r="AA349" s="41">
        <f t="shared" si="74"/>
        <v>322</v>
      </c>
    </row>
    <row r="350" spans="1:27" ht="19.899999999999999" customHeight="1" x14ac:dyDescent="0.3">
      <c r="A350" s="30">
        <v>78</v>
      </c>
      <c r="B350" s="30" t="s">
        <v>675</v>
      </c>
      <c r="C350" s="30" t="s">
        <v>675</v>
      </c>
      <c r="D350" s="30" t="s">
        <v>675</v>
      </c>
      <c r="E350" s="30" t="s">
        <v>160</v>
      </c>
      <c r="F350" s="31">
        <v>27770</v>
      </c>
      <c r="G350" s="32">
        <v>2</v>
      </c>
      <c r="H350" s="16"/>
      <c r="I350" s="32">
        <v>1</v>
      </c>
      <c r="J350" s="17">
        <v>0</v>
      </c>
      <c r="K350" s="17">
        <v>0</v>
      </c>
      <c r="L350" s="17">
        <v>0</v>
      </c>
      <c r="M350" s="17">
        <v>0</v>
      </c>
      <c r="N350" s="17">
        <v>0</v>
      </c>
      <c r="O350" s="20">
        <v>1</v>
      </c>
      <c r="P350" s="17">
        <v>0</v>
      </c>
      <c r="Q350" s="33">
        <f t="shared" si="63"/>
        <v>44.657534246575345</v>
      </c>
      <c r="R350" s="26">
        <f t="shared" si="64"/>
        <v>0</v>
      </c>
      <c r="S350" s="26">
        <f t="shared" si="65"/>
        <v>0</v>
      </c>
      <c r="T350" s="26">
        <f t="shared" si="66"/>
        <v>0</v>
      </c>
      <c r="U350" s="26">
        <f t="shared" si="67"/>
        <v>0</v>
      </c>
      <c r="V350" s="26">
        <f t="shared" si="68"/>
        <v>0</v>
      </c>
      <c r="W350" s="26">
        <f t="shared" si="69"/>
        <v>10</v>
      </c>
      <c r="X350" s="26">
        <f t="shared" si="70"/>
        <v>0</v>
      </c>
      <c r="Y350" s="26">
        <f t="shared" si="71"/>
        <v>10</v>
      </c>
      <c r="Z350" s="19">
        <f t="shared" si="72"/>
        <v>20</v>
      </c>
      <c r="AA350" s="41">
        <f t="shared" si="74"/>
        <v>323</v>
      </c>
    </row>
    <row r="351" spans="1:27" ht="19.899999999999999" customHeight="1" x14ac:dyDescent="0.3">
      <c r="A351" s="30">
        <v>80</v>
      </c>
      <c r="B351" s="30" t="s">
        <v>675</v>
      </c>
      <c r="C351" s="30" t="s">
        <v>675</v>
      </c>
      <c r="D351" s="30" t="s">
        <v>675</v>
      </c>
      <c r="E351" s="30" t="s">
        <v>162</v>
      </c>
      <c r="F351" s="31">
        <v>31744</v>
      </c>
      <c r="G351" s="32">
        <v>1</v>
      </c>
      <c r="H351" s="16"/>
      <c r="I351" s="32">
        <v>2</v>
      </c>
      <c r="J351" s="37">
        <v>0</v>
      </c>
      <c r="K351" s="17">
        <v>0</v>
      </c>
      <c r="L351" s="17">
        <v>0</v>
      </c>
      <c r="M351" s="17">
        <v>0</v>
      </c>
      <c r="N351" s="17">
        <v>2</v>
      </c>
      <c r="O351" s="20">
        <v>0</v>
      </c>
      <c r="P351" s="17">
        <v>0</v>
      </c>
      <c r="Q351" s="33">
        <f t="shared" si="63"/>
        <v>33.769863013698632</v>
      </c>
      <c r="R351" s="26">
        <f t="shared" si="64"/>
        <v>0</v>
      </c>
      <c r="S351" s="26">
        <f t="shared" si="65"/>
        <v>0</v>
      </c>
      <c r="T351" s="26">
        <f t="shared" si="66"/>
        <v>0</v>
      </c>
      <c r="U351" s="26">
        <f t="shared" si="67"/>
        <v>0</v>
      </c>
      <c r="V351" s="26">
        <f t="shared" si="68"/>
        <v>10</v>
      </c>
      <c r="W351" s="26">
        <f t="shared" si="69"/>
        <v>0</v>
      </c>
      <c r="X351" s="26">
        <f t="shared" si="70"/>
        <v>0</v>
      </c>
      <c r="Y351" s="26">
        <f t="shared" si="71"/>
        <v>10</v>
      </c>
      <c r="Z351" s="19">
        <f t="shared" si="72"/>
        <v>20</v>
      </c>
      <c r="AA351" s="41">
        <f t="shared" si="74"/>
        <v>324</v>
      </c>
    </row>
    <row r="352" spans="1:27" ht="19.899999999999999" customHeight="1" x14ac:dyDescent="0.3">
      <c r="A352" s="30">
        <v>81</v>
      </c>
      <c r="B352" s="30" t="s">
        <v>675</v>
      </c>
      <c r="C352" s="30" t="s">
        <v>675</v>
      </c>
      <c r="D352" s="30" t="s">
        <v>675</v>
      </c>
      <c r="E352" s="30" t="s">
        <v>163</v>
      </c>
      <c r="F352" s="31">
        <v>25494</v>
      </c>
      <c r="G352" s="32">
        <v>1</v>
      </c>
      <c r="H352" s="16"/>
      <c r="I352" s="32">
        <v>2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20">
        <v>0</v>
      </c>
      <c r="P352" s="17">
        <v>0</v>
      </c>
      <c r="Q352" s="33">
        <f t="shared" si="63"/>
        <v>50.893150684931506</v>
      </c>
      <c r="R352" s="26">
        <f t="shared" si="64"/>
        <v>0</v>
      </c>
      <c r="S352" s="26">
        <f t="shared" si="65"/>
        <v>0</v>
      </c>
      <c r="T352" s="26">
        <f t="shared" si="66"/>
        <v>0</v>
      </c>
      <c r="U352" s="26">
        <f t="shared" si="67"/>
        <v>0</v>
      </c>
      <c r="V352" s="26">
        <f t="shared" si="68"/>
        <v>0</v>
      </c>
      <c r="W352" s="26">
        <f t="shared" si="69"/>
        <v>0</v>
      </c>
      <c r="X352" s="26">
        <f t="shared" si="70"/>
        <v>0</v>
      </c>
      <c r="Y352" s="26">
        <f t="shared" si="71"/>
        <v>20</v>
      </c>
      <c r="Z352" s="19">
        <f t="shared" si="72"/>
        <v>20</v>
      </c>
      <c r="AA352" s="41">
        <f t="shared" si="74"/>
        <v>325</v>
      </c>
    </row>
    <row r="353" spans="1:27" ht="19.899999999999999" customHeight="1" x14ac:dyDescent="0.3">
      <c r="A353" s="30">
        <v>88</v>
      </c>
      <c r="B353" s="30" t="s">
        <v>675</v>
      </c>
      <c r="C353" s="30" t="s">
        <v>675</v>
      </c>
      <c r="D353" s="30" t="s">
        <v>675</v>
      </c>
      <c r="E353" s="30" t="s">
        <v>171</v>
      </c>
      <c r="F353" s="31">
        <v>30132</v>
      </c>
      <c r="G353" s="32">
        <v>1</v>
      </c>
      <c r="H353" s="16"/>
      <c r="I353" s="32">
        <v>2</v>
      </c>
      <c r="J353" s="37">
        <v>0</v>
      </c>
      <c r="K353" s="17">
        <v>0</v>
      </c>
      <c r="L353" s="17">
        <v>0</v>
      </c>
      <c r="M353" s="17">
        <v>0</v>
      </c>
      <c r="N353" s="17">
        <v>2</v>
      </c>
      <c r="O353" s="20">
        <v>0</v>
      </c>
      <c r="P353" s="17">
        <v>0</v>
      </c>
      <c r="Q353" s="33">
        <f t="shared" si="63"/>
        <v>38.186301369863017</v>
      </c>
      <c r="R353" s="26">
        <f t="shared" si="64"/>
        <v>0</v>
      </c>
      <c r="S353" s="26">
        <f t="shared" si="65"/>
        <v>0</v>
      </c>
      <c r="T353" s="26">
        <f t="shared" si="66"/>
        <v>0</v>
      </c>
      <c r="U353" s="26">
        <f t="shared" si="67"/>
        <v>0</v>
      </c>
      <c r="V353" s="26">
        <f t="shared" si="68"/>
        <v>10</v>
      </c>
      <c r="W353" s="26">
        <f t="shared" si="69"/>
        <v>0</v>
      </c>
      <c r="X353" s="26">
        <f t="shared" si="70"/>
        <v>0</v>
      </c>
      <c r="Y353" s="26">
        <f t="shared" si="71"/>
        <v>10</v>
      </c>
      <c r="Z353" s="19">
        <f t="shared" si="72"/>
        <v>20</v>
      </c>
      <c r="AA353" s="41">
        <f t="shared" si="74"/>
        <v>326</v>
      </c>
    </row>
    <row r="354" spans="1:27" ht="19.899999999999999" customHeight="1" x14ac:dyDescent="0.3">
      <c r="A354" s="30">
        <v>92</v>
      </c>
      <c r="B354" s="30" t="s">
        <v>675</v>
      </c>
      <c r="C354" s="30" t="s">
        <v>675</v>
      </c>
      <c r="D354" s="30" t="s">
        <v>675</v>
      </c>
      <c r="E354" s="30" t="s">
        <v>175</v>
      </c>
      <c r="F354" s="31">
        <v>21880</v>
      </c>
      <c r="G354" s="32">
        <v>1</v>
      </c>
      <c r="H354" s="16"/>
      <c r="I354" s="32">
        <v>2</v>
      </c>
      <c r="J354" s="37">
        <v>0</v>
      </c>
      <c r="K354" s="17">
        <v>0</v>
      </c>
      <c r="L354" s="17">
        <v>0</v>
      </c>
      <c r="M354" s="17">
        <v>0</v>
      </c>
      <c r="N354" s="17">
        <v>0</v>
      </c>
      <c r="O354" s="20">
        <v>0</v>
      </c>
      <c r="P354" s="17">
        <v>0</v>
      </c>
      <c r="Q354" s="33">
        <f t="shared" si="63"/>
        <v>60.794520547945204</v>
      </c>
      <c r="R354" s="26">
        <f t="shared" si="64"/>
        <v>0</v>
      </c>
      <c r="S354" s="26">
        <f t="shared" si="65"/>
        <v>0</v>
      </c>
      <c r="T354" s="26">
        <f t="shared" si="66"/>
        <v>0</v>
      </c>
      <c r="U354" s="26">
        <f t="shared" si="67"/>
        <v>0</v>
      </c>
      <c r="V354" s="26">
        <f t="shared" si="68"/>
        <v>0</v>
      </c>
      <c r="W354" s="26">
        <f t="shared" si="69"/>
        <v>0</v>
      </c>
      <c r="X354" s="26">
        <f t="shared" si="70"/>
        <v>0</v>
      </c>
      <c r="Y354" s="26">
        <f t="shared" si="71"/>
        <v>20</v>
      </c>
      <c r="Z354" s="19">
        <f t="shared" si="72"/>
        <v>20</v>
      </c>
      <c r="AA354" s="41">
        <f t="shared" si="74"/>
        <v>327</v>
      </c>
    </row>
    <row r="355" spans="1:27" ht="19.899999999999999" customHeight="1" x14ac:dyDescent="0.3">
      <c r="A355" s="30">
        <v>95</v>
      </c>
      <c r="B355" s="30" t="s">
        <v>675</v>
      </c>
      <c r="C355" s="30" t="s">
        <v>675</v>
      </c>
      <c r="D355" s="30" t="s">
        <v>675</v>
      </c>
      <c r="E355" s="30" t="s">
        <v>179</v>
      </c>
      <c r="F355" s="31">
        <v>22856</v>
      </c>
      <c r="G355" s="32">
        <v>2</v>
      </c>
      <c r="H355" s="16"/>
      <c r="I355" s="32">
        <v>1</v>
      </c>
      <c r="J355" s="37">
        <v>0</v>
      </c>
      <c r="K355" s="17">
        <v>0</v>
      </c>
      <c r="L355" s="17">
        <v>0</v>
      </c>
      <c r="M355" s="17">
        <v>0</v>
      </c>
      <c r="N355" s="17">
        <v>0</v>
      </c>
      <c r="O355" s="20">
        <v>0</v>
      </c>
      <c r="P355" s="17">
        <v>0</v>
      </c>
      <c r="Q355" s="33">
        <f t="shared" si="63"/>
        <v>58.12054794520548</v>
      </c>
      <c r="R355" s="26">
        <f t="shared" si="64"/>
        <v>0</v>
      </c>
      <c r="S355" s="26">
        <f t="shared" si="65"/>
        <v>0</v>
      </c>
      <c r="T355" s="26">
        <f t="shared" si="66"/>
        <v>0</v>
      </c>
      <c r="U355" s="26">
        <f t="shared" si="67"/>
        <v>0</v>
      </c>
      <c r="V355" s="26">
        <f t="shared" si="68"/>
        <v>0</v>
      </c>
      <c r="W355" s="26">
        <f t="shared" si="69"/>
        <v>0</v>
      </c>
      <c r="X355" s="26">
        <f t="shared" si="70"/>
        <v>0</v>
      </c>
      <c r="Y355" s="26">
        <f t="shared" si="71"/>
        <v>20</v>
      </c>
      <c r="Z355" s="19">
        <f t="shared" si="72"/>
        <v>20</v>
      </c>
      <c r="AA355" s="41">
        <f t="shared" si="74"/>
        <v>328</v>
      </c>
    </row>
    <row r="356" spans="1:27" ht="19.899999999999999" customHeight="1" x14ac:dyDescent="0.3">
      <c r="A356" s="30">
        <v>97</v>
      </c>
      <c r="B356" s="30" t="s">
        <v>675</v>
      </c>
      <c r="C356" s="30" t="s">
        <v>675</v>
      </c>
      <c r="D356" s="30" t="s">
        <v>675</v>
      </c>
      <c r="E356" s="30" t="s">
        <v>182</v>
      </c>
      <c r="F356" s="31">
        <v>30660</v>
      </c>
      <c r="G356" s="32">
        <v>1</v>
      </c>
      <c r="H356" s="16"/>
      <c r="I356" s="32">
        <v>2</v>
      </c>
      <c r="J356" s="17">
        <v>0</v>
      </c>
      <c r="K356" s="17">
        <v>0</v>
      </c>
      <c r="L356" s="17">
        <v>0</v>
      </c>
      <c r="M356" s="17">
        <v>0</v>
      </c>
      <c r="N356" s="17">
        <v>2</v>
      </c>
      <c r="O356" s="20">
        <v>0</v>
      </c>
      <c r="P356" s="17">
        <v>0</v>
      </c>
      <c r="Q356" s="33">
        <f t="shared" si="63"/>
        <v>36.739726027397261</v>
      </c>
      <c r="R356" s="26">
        <f t="shared" si="64"/>
        <v>0</v>
      </c>
      <c r="S356" s="26">
        <f t="shared" si="65"/>
        <v>0</v>
      </c>
      <c r="T356" s="26">
        <f t="shared" si="66"/>
        <v>0</v>
      </c>
      <c r="U356" s="26">
        <f t="shared" si="67"/>
        <v>0</v>
      </c>
      <c r="V356" s="26">
        <f t="shared" si="68"/>
        <v>10</v>
      </c>
      <c r="W356" s="26">
        <f t="shared" si="69"/>
        <v>0</v>
      </c>
      <c r="X356" s="26">
        <f t="shared" si="70"/>
        <v>0</v>
      </c>
      <c r="Y356" s="26">
        <f t="shared" si="71"/>
        <v>10</v>
      </c>
      <c r="Z356" s="19">
        <f t="shared" si="72"/>
        <v>20</v>
      </c>
      <c r="AA356" s="41">
        <f t="shared" si="74"/>
        <v>329</v>
      </c>
    </row>
    <row r="357" spans="1:27" ht="19.899999999999999" customHeight="1" x14ac:dyDescent="0.3">
      <c r="A357" s="30">
        <v>98</v>
      </c>
      <c r="B357" s="30" t="s">
        <v>675</v>
      </c>
      <c r="C357" s="30" t="s">
        <v>675</v>
      </c>
      <c r="D357" s="30" t="s">
        <v>675</v>
      </c>
      <c r="E357" s="30" t="s">
        <v>183</v>
      </c>
      <c r="F357" s="31">
        <v>32319</v>
      </c>
      <c r="G357" s="32">
        <v>2</v>
      </c>
      <c r="H357" s="16"/>
      <c r="I357" s="32">
        <v>1</v>
      </c>
      <c r="J357" s="37">
        <v>0</v>
      </c>
      <c r="K357" s="17">
        <v>0</v>
      </c>
      <c r="L357" s="17">
        <v>0</v>
      </c>
      <c r="M357" s="17">
        <v>0</v>
      </c>
      <c r="N357" s="17">
        <v>2</v>
      </c>
      <c r="O357" s="20">
        <v>0</v>
      </c>
      <c r="P357" s="17">
        <v>0</v>
      </c>
      <c r="Q357" s="33">
        <f t="shared" si="63"/>
        <v>32.194520547945203</v>
      </c>
      <c r="R357" s="26">
        <f t="shared" si="64"/>
        <v>0</v>
      </c>
      <c r="S357" s="26">
        <f t="shared" si="65"/>
        <v>0</v>
      </c>
      <c r="T357" s="26">
        <f t="shared" si="66"/>
        <v>0</v>
      </c>
      <c r="U357" s="26">
        <f t="shared" si="67"/>
        <v>0</v>
      </c>
      <c r="V357" s="26">
        <f t="shared" si="68"/>
        <v>10</v>
      </c>
      <c r="W357" s="26">
        <f t="shared" si="69"/>
        <v>0</v>
      </c>
      <c r="X357" s="26">
        <f t="shared" si="70"/>
        <v>0</v>
      </c>
      <c r="Y357" s="26">
        <f t="shared" si="71"/>
        <v>10</v>
      </c>
      <c r="Z357" s="19">
        <f t="shared" si="72"/>
        <v>20</v>
      </c>
      <c r="AA357" s="41">
        <f t="shared" si="74"/>
        <v>330</v>
      </c>
    </row>
    <row r="358" spans="1:27" ht="19.899999999999999" customHeight="1" x14ac:dyDescent="0.3">
      <c r="A358" s="30">
        <v>103</v>
      </c>
      <c r="B358" s="30" t="s">
        <v>675</v>
      </c>
      <c r="C358" s="30" t="s">
        <v>675</v>
      </c>
      <c r="D358" s="30" t="s">
        <v>675</v>
      </c>
      <c r="E358" s="30" t="s">
        <v>189</v>
      </c>
      <c r="F358" s="31">
        <v>30055</v>
      </c>
      <c r="G358" s="32">
        <v>2</v>
      </c>
      <c r="H358" s="16"/>
      <c r="I358" s="32">
        <v>1</v>
      </c>
      <c r="J358" s="37">
        <v>0</v>
      </c>
      <c r="K358" s="17">
        <v>0</v>
      </c>
      <c r="L358" s="17">
        <v>0</v>
      </c>
      <c r="M358" s="17">
        <v>0</v>
      </c>
      <c r="N358" s="17">
        <v>2</v>
      </c>
      <c r="O358" s="20">
        <v>0</v>
      </c>
      <c r="P358" s="17">
        <v>0</v>
      </c>
      <c r="Q358" s="33">
        <f t="shared" si="63"/>
        <v>38.397260273972606</v>
      </c>
      <c r="R358" s="26">
        <f t="shared" si="64"/>
        <v>0</v>
      </c>
      <c r="S358" s="26">
        <f t="shared" si="65"/>
        <v>0</v>
      </c>
      <c r="T358" s="26">
        <f t="shared" si="66"/>
        <v>0</v>
      </c>
      <c r="U358" s="26">
        <f t="shared" si="67"/>
        <v>0</v>
      </c>
      <c r="V358" s="26">
        <f t="shared" si="68"/>
        <v>10</v>
      </c>
      <c r="W358" s="26">
        <f t="shared" si="69"/>
        <v>0</v>
      </c>
      <c r="X358" s="26">
        <f t="shared" si="70"/>
        <v>0</v>
      </c>
      <c r="Y358" s="26">
        <f t="shared" si="71"/>
        <v>10</v>
      </c>
      <c r="Z358" s="19">
        <f t="shared" si="72"/>
        <v>20</v>
      </c>
      <c r="AA358" s="41">
        <f t="shared" si="74"/>
        <v>331</v>
      </c>
    </row>
    <row r="359" spans="1:27" ht="19.899999999999999" customHeight="1" x14ac:dyDescent="0.3">
      <c r="A359" s="30">
        <v>104</v>
      </c>
      <c r="B359" s="30" t="s">
        <v>675</v>
      </c>
      <c r="C359" s="30" t="s">
        <v>675</v>
      </c>
      <c r="D359" s="30" t="s">
        <v>675</v>
      </c>
      <c r="E359" s="30" t="s">
        <v>190</v>
      </c>
      <c r="F359" s="31">
        <v>25217</v>
      </c>
      <c r="G359" s="32">
        <v>2</v>
      </c>
      <c r="H359" s="16"/>
      <c r="I359" s="32">
        <v>1</v>
      </c>
      <c r="J359" s="37">
        <v>0</v>
      </c>
      <c r="K359" s="17">
        <v>0</v>
      </c>
      <c r="L359" s="17">
        <v>0</v>
      </c>
      <c r="M359" s="17">
        <v>0</v>
      </c>
      <c r="N359" s="17">
        <v>0</v>
      </c>
      <c r="O359" s="20">
        <v>0</v>
      </c>
      <c r="P359" s="17">
        <v>0</v>
      </c>
      <c r="Q359" s="33">
        <f t="shared" si="63"/>
        <v>51.652054794520545</v>
      </c>
      <c r="R359" s="26">
        <f t="shared" si="64"/>
        <v>0</v>
      </c>
      <c r="S359" s="26">
        <f t="shared" si="65"/>
        <v>0</v>
      </c>
      <c r="T359" s="26">
        <f t="shared" si="66"/>
        <v>0</v>
      </c>
      <c r="U359" s="26">
        <f t="shared" si="67"/>
        <v>0</v>
      </c>
      <c r="V359" s="26">
        <f t="shared" si="68"/>
        <v>0</v>
      </c>
      <c r="W359" s="26">
        <f t="shared" si="69"/>
        <v>0</v>
      </c>
      <c r="X359" s="26">
        <f t="shared" si="70"/>
        <v>0</v>
      </c>
      <c r="Y359" s="26">
        <f t="shared" si="71"/>
        <v>20</v>
      </c>
      <c r="Z359" s="19">
        <f t="shared" si="72"/>
        <v>20</v>
      </c>
      <c r="AA359" s="41">
        <f t="shared" si="74"/>
        <v>332</v>
      </c>
    </row>
    <row r="360" spans="1:27" ht="19.899999999999999" customHeight="1" x14ac:dyDescent="0.3">
      <c r="A360" s="30">
        <v>105</v>
      </c>
      <c r="B360" s="30" t="s">
        <v>675</v>
      </c>
      <c r="C360" s="30" t="s">
        <v>675</v>
      </c>
      <c r="D360" s="30" t="s">
        <v>675</v>
      </c>
      <c r="E360" s="30" t="s">
        <v>191</v>
      </c>
      <c r="F360" s="31">
        <v>26050</v>
      </c>
      <c r="G360" s="32">
        <v>1</v>
      </c>
      <c r="H360" s="16"/>
      <c r="I360" s="32">
        <v>2</v>
      </c>
      <c r="J360" s="37">
        <v>0</v>
      </c>
      <c r="K360" s="17">
        <v>0</v>
      </c>
      <c r="L360" s="17">
        <v>0</v>
      </c>
      <c r="M360" s="17">
        <v>0</v>
      </c>
      <c r="N360" s="17">
        <v>2</v>
      </c>
      <c r="O360" s="20">
        <v>0</v>
      </c>
      <c r="P360" s="17">
        <v>0</v>
      </c>
      <c r="Q360" s="33">
        <f t="shared" si="63"/>
        <v>49.369863013698627</v>
      </c>
      <c r="R360" s="26">
        <f t="shared" si="64"/>
        <v>0</v>
      </c>
      <c r="S360" s="26">
        <f t="shared" si="65"/>
        <v>0</v>
      </c>
      <c r="T360" s="26">
        <f t="shared" si="66"/>
        <v>0</v>
      </c>
      <c r="U360" s="26">
        <f t="shared" si="67"/>
        <v>0</v>
      </c>
      <c r="V360" s="26">
        <f t="shared" si="68"/>
        <v>10</v>
      </c>
      <c r="W360" s="26">
        <f t="shared" si="69"/>
        <v>0</v>
      </c>
      <c r="X360" s="26">
        <f t="shared" si="70"/>
        <v>0</v>
      </c>
      <c r="Y360" s="26">
        <f t="shared" si="71"/>
        <v>10</v>
      </c>
      <c r="Z360" s="19">
        <f t="shared" si="72"/>
        <v>20</v>
      </c>
      <c r="AA360" s="41">
        <f t="shared" si="74"/>
        <v>333</v>
      </c>
    </row>
    <row r="361" spans="1:27" ht="19.899999999999999" customHeight="1" x14ac:dyDescent="0.3">
      <c r="A361" s="30">
        <v>107</v>
      </c>
      <c r="B361" s="30" t="s">
        <v>675</v>
      </c>
      <c r="C361" s="30" t="s">
        <v>675</v>
      </c>
      <c r="D361" s="30" t="s">
        <v>675</v>
      </c>
      <c r="E361" s="30" t="s">
        <v>193</v>
      </c>
      <c r="F361" s="31">
        <v>24582</v>
      </c>
      <c r="G361" s="32">
        <v>2</v>
      </c>
      <c r="H361" s="16"/>
      <c r="I361" s="32">
        <v>1</v>
      </c>
      <c r="J361" s="37">
        <v>0</v>
      </c>
      <c r="K361" s="17">
        <v>0</v>
      </c>
      <c r="L361" s="17">
        <v>0</v>
      </c>
      <c r="M361" s="17">
        <v>0</v>
      </c>
      <c r="N361" s="17">
        <v>0</v>
      </c>
      <c r="O361" s="20">
        <v>0</v>
      </c>
      <c r="P361" s="17">
        <v>0</v>
      </c>
      <c r="Q361" s="33">
        <f t="shared" si="63"/>
        <v>53.391780821917806</v>
      </c>
      <c r="R361" s="26">
        <f t="shared" si="64"/>
        <v>0</v>
      </c>
      <c r="S361" s="26">
        <f t="shared" si="65"/>
        <v>0</v>
      </c>
      <c r="T361" s="26">
        <f t="shared" si="66"/>
        <v>0</v>
      </c>
      <c r="U361" s="26">
        <f t="shared" si="67"/>
        <v>0</v>
      </c>
      <c r="V361" s="26">
        <f t="shared" si="68"/>
        <v>0</v>
      </c>
      <c r="W361" s="26">
        <f t="shared" si="69"/>
        <v>0</v>
      </c>
      <c r="X361" s="26">
        <f t="shared" si="70"/>
        <v>0</v>
      </c>
      <c r="Y361" s="26">
        <f t="shared" si="71"/>
        <v>20</v>
      </c>
      <c r="Z361" s="19">
        <f t="shared" si="72"/>
        <v>20</v>
      </c>
      <c r="AA361" s="41">
        <f t="shared" si="74"/>
        <v>334</v>
      </c>
    </row>
    <row r="362" spans="1:27" ht="19.899999999999999" customHeight="1" x14ac:dyDescent="0.3">
      <c r="A362" s="30">
        <v>109</v>
      </c>
      <c r="B362" s="30" t="s">
        <v>675</v>
      </c>
      <c r="C362" s="30" t="s">
        <v>675</v>
      </c>
      <c r="D362" s="30" t="s">
        <v>675</v>
      </c>
      <c r="E362" s="30" t="s">
        <v>195</v>
      </c>
      <c r="F362" s="31">
        <v>28768</v>
      </c>
      <c r="G362" s="32">
        <v>2</v>
      </c>
      <c r="H362" s="16"/>
      <c r="I362" s="32">
        <v>1</v>
      </c>
      <c r="J362" s="37">
        <v>0</v>
      </c>
      <c r="K362" s="17">
        <v>0</v>
      </c>
      <c r="L362" s="17">
        <v>0</v>
      </c>
      <c r="M362" s="17">
        <v>0</v>
      </c>
      <c r="N362" s="17">
        <v>2</v>
      </c>
      <c r="O362" s="20">
        <v>0</v>
      </c>
      <c r="P362" s="17">
        <v>0</v>
      </c>
      <c r="Q362" s="33">
        <f t="shared" si="63"/>
        <v>41.923287671232877</v>
      </c>
      <c r="R362" s="26">
        <f t="shared" si="64"/>
        <v>0</v>
      </c>
      <c r="S362" s="26">
        <f t="shared" si="65"/>
        <v>0</v>
      </c>
      <c r="T362" s="26">
        <f t="shared" si="66"/>
        <v>0</v>
      </c>
      <c r="U362" s="26">
        <f t="shared" si="67"/>
        <v>0</v>
      </c>
      <c r="V362" s="26">
        <f t="shared" si="68"/>
        <v>10</v>
      </c>
      <c r="W362" s="26">
        <f t="shared" si="69"/>
        <v>0</v>
      </c>
      <c r="X362" s="26">
        <f t="shared" si="70"/>
        <v>0</v>
      </c>
      <c r="Y362" s="26">
        <f t="shared" si="71"/>
        <v>10</v>
      </c>
      <c r="Z362" s="19">
        <f t="shared" si="72"/>
        <v>20</v>
      </c>
      <c r="AA362" s="41">
        <f t="shared" si="74"/>
        <v>335</v>
      </c>
    </row>
    <row r="363" spans="1:27" ht="19.899999999999999" customHeight="1" x14ac:dyDescent="0.3">
      <c r="A363" s="30">
        <v>116</v>
      </c>
      <c r="B363" s="30" t="s">
        <v>675</v>
      </c>
      <c r="C363" s="30" t="s">
        <v>675</v>
      </c>
      <c r="D363" s="30" t="s">
        <v>675</v>
      </c>
      <c r="E363" s="30" t="s">
        <v>204</v>
      </c>
      <c r="F363" s="31">
        <v>30394</v>
      </c>
      <c r="G363" s="32">
        <v>2</v>
      </c>
      <c r="H363" s="16"/>
      <c r="I363" s="32">
        <v>1</v>
      </c>
      <c r="J363" s="17">
        <v>0</v>
      </c>
      <c r="K363" s="17">
        <v>0</v>
      </c>
      <c r="L363" s="17">
        <v>0</v>
      </c>
      <c r="M363" s="17">
        <v>0</v>
      </c>
      <c r="N363" s="17">
        <v>2</v>
      </c>
      <c r="O363" s="20">
        <v>0</v>
      </c>
      <c r="P363" s="17">
        <v>0</v>
      </c>
      <c r="Q363" s="33">
        <f t="shared" si="63"/>
        <v>37.468493150684928</v>
      </c>
      <c r="R363" s="26">
        <f t="shared" si="64"/>
        <v>0</v>
      </c>
      <c r="S363" s="26">
        <f t="shared" si="65"/>
        <v>0</v>
      </c>
      <c r="T363" s="26">
        <f t="shared" si="66"/>
        <v>0</v>
      </c>
      <c r="U363" s="26">
        <f t="shared" si="67"/>
        <v>0</v>
      </c>
      <c r="V363" s="26">
        <f t="shared" si="68"/>
        <v>10</v>
      </c>
      <c r="W363" s="26">
        <f t="shared" si="69"/>
        <v>0</v>
      </c>
      <c r="X363" s="26">
        <f t="shared" si="70"/>
        <v>0</v>
      </c>
      <c r="Y363" s="26">
        <f t="shared" si="71"/>
        <v>10</v>
      </c>
      <c r="Z363" s="19">
        <f t="shared" si="72"/>
        <v>20</v>
      </c>
      <c r="AA363" s="41">
        <f t="shared" si="74"/>
        <v>336</v>
      </c>
    </row>
    <row r="364" spans="1:27" ht="19.899999999999999" customHeight="1" x14ac:dyDescent="0.3">
      <c r="A364" s="30">
        <v>117</v>
      </c>
      <c r="B364" s="30" t="s">
        <v>675</v>
      </c>
      <c r="C364" s="30" t="s">
        <v>675</v>
      </c>
      <c r="D364" s="30" t="s">
        <v>675</v>
      </c>
      <c r="E364" s="30" t="s">
        <v>205</v>
      </c>
      <c r="F364" s="31">
        <v>29410</v>
      </c>
      <c r="G364" s="32">
        <v>1</v>
      </c>
      <c r="H364" s="16"/>
      <c r="I364" s="32">
        <v>2</v>
      </c>
      <c r="J364" s="17">
        <v>0</v>
      </c>
      <c r="K364" s="17">
        <v>0</v>
      </c>
      <c r="L364" s="17">
        <v>0</v>
      </c>
      <c r="M364" s="17">
        <v>0</v>
      </c>
      <c r="N364" s="17">
        <v>2</v>
      </c>
      <c r="O364" s="20">
        <v>0</v>
      </c>
      <c r="P364" s="17">
        <v>0</v>
      </c>
      <c r="Q364" s="33">
        <f t="shared" si="63"/>
        <v>40.164383561643838</v>
      </c>
      <c r="R364" s="26">
        <f t="shared" si="64"/>
        <v>0</v>
      </c>
      <c r="S364" s="26">
        <f t="shared" si="65"/>
        <v>0</v>
      </c>
      <c r="T364" s="26">
        <f t="shared" si="66"/>
        <v>0</v>
      </c>
      <c r="U364" s="26">
        <f t="shared" si="67"/>
        <v>0</v>
      </c>
      <c r="V364" s="26">
        <f t="shared" si="68"/>
        <v>10</v>
      </c>
      <c r="W364" s="26">
        <f t="shared" si="69"/>
        <v>0</v>
      </c>
      <c r="X364" s="26">
        <f t="shared" si="70"/>
        <v>0</v>
      </c>
      <c r="Y364" s="26">
        <f t="shared" si="71"/>
        <v>10</v>
      </c>
      <c r="Z364" s="19">
        <f t="shared" si="72"/>
        <v>20</v>
      </c>
      <c r="AA364" s="41">
        <f t="shared" si="74"/>
        <v>337</v>
      </c>
    </row>
    <row r="365" spans="1:27" ht="19.899999999999999" customHeight="1" x14ac:dyDescent="0.3">
      <c r="A365" s="30">
        <v>123</v>
      </c>
      <c r="B365" s="30" t="s">
        <v>675</v>
      </c>
      <c r="C365" s="30" t="s">
        <v>675</v>
      </c>
      <c r="D365" s="30" t="s">
        <v>675</v>
      </c>
      <c r="E365" s="30" t="s">
        <v>211</v>
      </c>
      <c r="F365" s="31">
        <v>24088</v>
      </c>
      <c r="G365" s="32">
        <v>2</v>
      </c>
      <c r="H365" s="16"/>
      <c r="I365" s="32">
        <v>1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20">
        <v>0</v>
      </c>
      <c r="P365" s="17">
        <v>0</v>
      </c>
      <c r="Q365" s="33">
        <f t="shared" si="63"/>
        <v>54.745205479452054</v>
      </c>
      <c r="R365" s="26">
        <f t="shared" si="64"/>
        <v>0</v>
      </c>
      <c r="S365" s="26">
        <f t="shared" si="65"/>
        <v>0</v>
      </c>
      <c r="T365" s="26">
        <f t="shared" si="66"/>
        <v>0</v>
      </c>
      <c r="U365" s="26">
        <f t="shared" si="67"/>
        <v>0</v>
      </c>
      <c r="V365" s="26">
        <f t="shared" si="68"/>
        <v>0</v>
      </c>
      <c r="W365" s="26">
        <f t="shared" si="69"/>
        <v>0</v>
      </c>
      <c r="X365" s="26">
        <f t="shared" si="70"/>
        <v>0</v>
      </c>
      <c r="Y365" s="26">
        <f t="shared" si="71"/>
        <v>20</v>
      </c>
      <c r="Z365" s="19">
        <f t="shared" si="72"/>
        <v>20</v>
      </c>
      <c r="AA365" s="41">
        <f t="shared" si="74"/>
        <v>338</v>
      </c>
    </row>
    <row r="366" spans="1:27" ht="19.899999999999999" customHeight="1" x14ac:dyDescent="0.3">
      <c r="A366" s="30">
        <v>124</v>
      </c>
      <c r="B366" s="30" t="s">
        <v>675</v>
      </c>
      <c r="C366" s="30" t="s">
        <v>675</v>
      </c>
      <c r="D366" s="30" t="s">
        <v>675</v>
      </c>
      <c r="E366" s="30" t="s">
        <v>212</v>
      </c>
      <c r="F366" s="31">
        <v>28856</v>
      </c>
      <c r="G366" s="32">
        <v>1</v>
      </c>
      <c r="H366" s="16"/>
      <c r="I366" s="32"/>
      <c r="J366" s="37">
        <v>0</v>
      </c>
      <c r="K366" s="17">
        <v>0</v>
      </c>
      <c r="L366" s="17">
        <v>0</v>
      </c>
      <c r="M366" s="17">
        <v>0</v>
      </c>
      <c r="N366" s="17">
        <v>2</v>
      </c>
      <c r="O366" s="20">
        <v>0</v>
      </c>
      <c r="P366" s="17">
        <v>0</v>
      </c>
      <c r="Q366" s="33">
        <f t="shared" si="63"/>
        <v>41.682191780821917</v>
      </c>
      <c r="R366" s="26">
        <f t="shared" si="64"/>
        <v>0</v>
      </c>
      <c r="S366" s="26">
        <f t="shared" si="65"/>
        <v>0</v>
      </c>
      <c r="T366" s="26">
        <f t="shared" si="66"/>
        <v>0</v>
      </c>
      <c r="U366" s="26">
        <f t="shared" si="67"/>
        <v>0</v>
      </c>
      <c r="V366" s="26">
        <f t="shared" si="68"/>
        <v>10</v>
      </c>
      <c r="W366" s="26">
        <f t="shared" si="69"/>
        <v>0</v>
      </c>
      <c r="X366" s="26">
        <f t="shared" si="70"/>
        <v>0</v>
      </c>
      <c r="Y366" s="26">
        <f t="shared" si="71"/>
        <v>10</v>
      </c>
      <c r="Z366" s="19">
        <f t="shared" si="72"/>
        <v>20</v>
      </c>
      <c r="AA366" s="41">
        <f t="shared" si="74"/>
        <v>339</v>
      </c>
    </row>
    <row r="367" spans="1:27" ht="19.899999999999999" customHeight="1" x14ac:dyDescent="0.3">
      <c r="A367" s="30">
        <v>135</v>
      </c>
      <c r="B367" s="30" t="s">
        <v>675</v>
      </c>
      <c r="C367" s="30" t="s">
        <v>675</v>
      </c>
      <c r="D367" s="30" t="s">
        <v>675</v>
      </c>
      <c r="E367" s="30" t="s">
        <v>222</v>
      </c>
      <c r="F367" s="31">
        <v>20897</v>
      </c>
      <c r="G367" s="32">
        <v>2</v>
      </c>
      <c r="H367" s="16"/>
      <c r="I367" s="32">
        <v>1</v>
      </c>
      <c r="J367" s="17">
        <v>0</v>
      </c>
      <c r="K367" s="17">
        <v>0</v>
      </c>
      <c r="L367" s="17">
        <v>0</v>
      </c>
      <c r="M367" s="17">
        <v>0</v>
      </c>
      <c r="N367" s="17">
        <v>0</v>
      </c>
      <c r="O367" s="20">
        <v>0</v>
      </c>
      <c r="P367" s="17">
        <v>0</v>
      </c>
      <c r="Q367" s="33">
        <f t="shared" si="63"/>
        <v>63.487671232876714</v>
      </c>
      <c r="R367" s="26">
        <f t="shared" si="64"/>
        <v>0</v>
      </c>
      <c r="S367" s="26">
        <f t="shared" si="65"/>
        <v>0</v>
      </c>
      <c r="T367" s="26">
        <f t="shared" si="66"/>
        <v>0</v>
      </c>
      <c r="U367" s="26">
        <f t="shared" si="67"/>
        <v>0</v>
      </c>
      <c r="V367" s="26">
        <f t="shared" si="68"/>
        <v>0</v>
      </c>
      <c r="W367" s="26">
        <f t="shared" si="69"/>
        <v>0</v>
      </c>
      <c r="X367" s="26">
        <f t="shared" si="70"/>
        <v>0</v>
      </c>
      <c r="Y367" s="26">
        <f t="shared" si="71"/>
        <v>20</v>
      </c>
      <c r="Z367" s="19">
        <f t="shared" si="72"/>
        <v>20</v>
      </c>
      <c r="AA367" s="41">
        <f t="shared" si="74"/>
        <v>340</v>
      </c>
    </row>
    <row r="368" spans="1:27" ht="19.899999999999999" customHeight="1" x14ac:dyDescent="0.3">
      <c r="A368" s="30">
        <v>136</v>
      </c>
      <c r="B368" s="30" t="s">
        <v>675</v>
      </c>
      <c r="C368" s="30" t="s">
        <v>675</v>
      </c>
      <c r="D368" s="30" t="s">
        <v>675</v>
      </c>
      <c r="E368" s="30" t="s">
        <v>223</v>
      </c>
      <c r="F368" s="31">
        <v>23704</v>
      </c>
      <c r="G368" s="32">
        <v>2</v>
      </c>
      <c r="H368" s="16"/>
      <c r="I368" s="32">
        <v>1</v>
      </c>
      <c r="J368" s="17">
        <v>0</v>
      </c>
      <c r="K368" s="17">
        <v>0</v>
      </c>
      <c r="L368" s="17">
        <v>0</v>
      </c>
      <c r="M368" s="17">
        <v>0</v>
      </c>
      <c r="N368" s="17">
        <v>0</v>
      </c>
      <c r="O368" s="20">
        <v>0</v>
      </c>
      <c r="P368" s="17">
        <v>0</v>
      </c>
      <c r="Q368" s="33">
        <f t="shared" si="63"/>
        <v>55.797260273972604</v>
      </c>
      <c r="R368" s="26">
        <f t="shared" si="64"/>
        <v>0</v>
      </c>
      <c r="S368" s="26">
        <f t="shared" si="65"/>
        <v>0</v>
      </c>
      <c r="T368" s="26">
        <f t="shared" si="66"/>
        <v>0</v>
      </c>
      <c r="U368" s="26">
        <f t="shared" si="67"/>
        <v>0</v>
      </c>
      <c r="V368" s="26">
        <f t="shared" si="68"/>
        <v>0</v>
      </c>
      <c r="W368" s="26">
        <f t="shared" si="69"/>
        <v>0</v>
      </c>
      <c r="X368" s="26">
        <f t="shared" si="70"/>
        <v>0</v>
      </c>
      <c r="Y368" s="26">
        <f t="shared" si="71"/>
        <v>20</v>
      </c>
      <c r="Z368" s="19">
        <f t="shared" si="72"/>
        <v>20</v>
      </c>
      <c r="AA368" s="41">
        <f t="shared" si="74"/>
        <v>341</v>
      </c>
    </row>
    <row r="369" spans="1:27" ht="19.899999999999999" customHeight="1" x14ac:dyDescent="0.3">
      <c r="A369" s="30">
        <v>147</v>
      </c>
      <c r="B369" s="30" t="s">
        <v>675</v>
      </c>
      <c r="C369" s="30" t="s">
        <v>675</v>
      </c>
      <c r="D369" s="30" t="s">
        <v>675</v>
      </c>
      <c r="E369" s="30" t="s">
        <v>235</v>
      </c>
      <c r="F369" s="31">
        <v>27449</v>
      </c>
      <c r="G369" s="32">
        <v>1</v>
      </c>
      <c r="H369" s="16"/>
      <c r="I369" s="32"/>
      <c r="J369" s="17">
        <v>0</v>
      </c>
      <c r="K369" s="17">
        <v>0</v>
      </c>
      <c r="L369" s="17">
        <v>0</v>
      </c>
      <c r="M369" s="17">
        <v>0</v>
      </c>
      <c r="N369" s="17">
        <v>2</v>
      </c>
      <c r="O369" s="20">
        <v>0</v>
      </c>
      <c r="P369" s="17">
        <v>0</v>
      </c>
      <c r="Q369" s="33">
        <f t="shared" si="63"/>
        <v>45.536986301369865</v>
      </c>
      <c r="R369" s="26">
        <f t="shared" si="64"/>
        <v>0</v>
      </c>
      <c r="S369" s="26">
        <f t="shared" si="65"/>
        <v>0</v>
      </c>
      <c r="T369" s="26">
        <f t="shared" si="66"/>
        <v>0</v>
      </c>
      <c r="U369" s="26">
        <f t="shared" si="67"/>
        <v>0</v>
      </c>
      <c r="V369" s="26">
        <f t="shared" si="68"/>
        <v>10</v>
      </c>
      <c r="W369" s="26">
        <f t="shared" si="69"/>
        <v>0</v>
      </c>
      <c r="X369" s="26">
        <f t="shared" si="70"/>
        <v>0</v>
      </c>
      <c r="Y369" s="26">
        <f t="shared" si="71"/>
        <v>10</v>
      </c>
      <c r="Z369" s="19">
        <f t="shared" si="72"/>
        <v>20</v>
      </c>
      <c r="AA369" s="41">
        <f t="shared" si="74"/>
        <v>342</v>
      </c>
    </row>
    <row r="370" spans="1:27" ht="19.899999999999999" customHeight="1" x14ac:dyDescent="0.3">
      <c r="A370" s="30">
        <v>155</v>
      </c>
      <c r="B370" s="30" t="s">
        <v>675</v>
      </c>
      <c r="C370" s="30" t="s">
        <v>675</v>
      </c>
      <c r="D370" s="30" t="s">
        <v>675</v>
      </c>
      <c r="E370" s="30" t="s">
        <v>246</v>
      </c>
      <c r="F370" s="31">
        <v>25175</v>
      </c>
      <c r="G370" s="32">
        <v>2</v>
      </c>
      <c r="H370" s="16"/>
      <c r="I370" s="32">
        <v>1</v>
      </c>
      <c r="J370" s="37">
        <v>0</v>
      </c>
      <c r="K370" s="17">
        <v>0</v>
      </c>
      <c r="L370" s="17">
        <v>0</v>
      </c>
      <c r="M370" s="17">
        <v>0</v>
      </c>
      <c r="N370" s="17">
        <v>0</v>
      </c>
      <c r="O370" s="20">
        <v>0</v>
      </c>
      <c r="P370" s="17">
        <v>0</v>
      </c>
      <c r="Q370" s="33">
        <f t="shared" si="63"/>
        <v>51.767123287671232</v>
      </c>
      <c r="R370" s="26">
        <f t="shared" si="64"/>
        <v>0</v>
      </c>
      <c r="S370" s="26">
        <f t="shared" si="65"/>
        <v>0</v>
      </c>
      <c r="T370" s="26">
        <f t="shared" si="66"/>
        <v>0</v>
      </c>
      <c r="U370" s="26">
        <f t="shared" si="67"/>
        <v>0</v>
      </c>
      <c r="V370" s="26">
        <f t="shared" si="68"/>
        <v>0</v>
      </c>
      <c r="W370" s="26">
        <f t="shared" si="69"/>
        <v>0</v>
      </c>
      <c r="X370" s="26">
        <f t="shared" si="70"/>
        <v>0</v>
      </c>
      <c r="Y370" s="26">
        <f t="shared" si="71"/>
        <v>20</v>
      </c>
      <c r="Z370" s="19">
        <f t="shared" si="72"/>
        <v>20</v>
      </c>
      <c r="AA370" s="41">
        <f t="shared" si="74"/>
        <v>343</v>
      </c>
    </row>
    <row r="371" spans="1:27" ht="19.899999999999999" customHeight="1" x14ac:dyDescent="0.3">
      <c r="A371" s="30">
        <v>156</v>
      </c>
      <c r="B371" s="30" t="s">
        <v>675</v>
      </c>
      <c r="C371" s="30" t="s">
        <v>675</v>
      </c>
      <c r="D371" s="30" t="s">
        <v>675</v>
      </c>
      <c r="E371" s="30" t="s">
        <v>247</v>
      </c>
      <c r="F371" s="31">
        <v>23034</v>
      </c>
      <c r="G371" s="32">
        <v>1</v>
      </c>
      <c r="H371" s="16"/>
      <c r="I371" s="32">
        <v>2</v>
      </c>
      <c r="J371" s="37">
        <v>0</v>
      </c>
      <c r="K371" s="17">
        <v>0</v>
      </c>
      <c r="L371" s="17">
        <v>0</v>
      </c>
      <c r="M371" s="17">
        <v>0</v>
      </c>
      <c r="N371" s="17">
        <v>0</v>
      </c>
      <c r="O371" s="20">
        <v>0</v>
      </c>
      <c r="P371" s="17">
        <v>0</v>
      </c>
      <c r="Q371" s="33">
        <f t="shared" si="63"/>
        <v>57.632876712328766</v>
      </c>
      <c r="R371" s="26">
        <f t="shared" si="64"/>
        <v>0</v>
      </c>
      <c r="S371" s="26">
        <f t="shared" si="65"/>
        <v>0</v>
      </c>
      <c r="T371" s="26">
        <f t="shared" si="66"/>
        <v>0</v>
      </c>
      <c r="U371" s="26">
        <f t="shared" si="67"/>
        <v>0</v>
      </c>
      <c r="V371" s="26">
        <f t="shared" si="68"/>
        <v>0</v>
      </c>
      <c r="W371" s="26">
        <f t="shared" si="69"/>
        <v>0</v>
      </c>
      <c r="X371" s="26">
        <f t="shared" si="70"/>
        <v>0</v>
      </c>
      <c r="Y371" s="26">
        <f t="shared" si="71"/>
        <v>20</v>
      </c>
      <c r="Z371" s="19">
        <f t="shared" si="72"/>
        <v>20</v>
      </c>
      <c r="AA371" s="41">
        <f t="shared" si="74"/>
        <v>344</v>
      </c>
    </row>
    <row r="372" spans="1:27" ht="19.899999999999999" customHeight="1" x14ac:dyDescent="0.3">
      <c r="A372" s="30">
        <v>157</v>
      </c>
      <c r="B372" s="30" t="s">
        <v>675</v>
      </c>
      <c r="C372" s="30" t="s">
        <v>675</v>
      </c>
      <c r="D372" s="30" t="s">
        <v>675</v>
      </c>
      <c r="E372" s="30" t="s">
        <v>248</v>
      </c>
      <c r="F372" s="31">
        <v>28263</v>
      </c>
      <c r="G372" s="32">
        <v>2</v>
      </c>
      <c r="H372" s="16"/>
      <c r="I372" s="32">
        <v>1</v>
      </c>
      <c r="J372" s="37">
        <v>0</v>
      </c>
      <c r="K372" s="17">
        <v>0</v>
      </c>
      <c r="L372" s="17">
        <v>0</v>
      </c>
      <c r="M372" s="17">
        <v>0</v>
      </c>
      <c r="N372" s="17">
        <v>2</v>
      </c>
      <c r="O372" s="20">
        <v>0</v>
      </c>
      <c r="P372" s="17">
        <v>0</v>
      </c>
      <c r="Q372" s="33">
        <f t="shared" si="63"/>
        <v>43.30684931506849</v>
      </c>
      <c r="R372" s="26">
        <f t="shared" si="64"/>
        <v>0</v>
      </c>
      <c r="S372" s="26">
        <f t="shared" si="65"/>
        <v>0</v>
      </c>
      <c r="T372" s="26">
        <f t="shared" si="66"/>
        <v>0</v>
      </c>
      <c r="U372" s="26">
        <f t="shared" si="67"/>
        <v>0</v>
      </c>
      <c r="V372" s="26">
        <f t="shared" si="68"/>
        <v>10</v>
      </c>
      <c r="W372" s="26">
        <f t="shared" si="69"/>
        <v>0</v>
      </c>
      <c r="X372" s="26">
        <f t="shared" si="70"/>
        <v>0</v>
      </c>
      <c r="Y372" s="26">
        <f t="shared" si="71"/>
        <v>10</v>
      </c>
      <c r="Z372" s="19">
        <f t="shared" si="72"/>
        <v>20</v>
      </c>
      <c r="AA372" s="41">
        <f t="shared" si="74"/>
        <v>345</v>
      </c>
    </row>
    <row r="373" spans="1:27" ht="19.899999999999999" customHeight="1" x14ac:dyDescent="0.3">
      <c r="A373" s="30">
        <v>160</v>
      </c>
      <c r="B373" s="30" t="s">
        <v>675</v>
      </c>
      <c r="C373" s="30" t="s">
        <v>675</v>
      </c>
      <c r="D373" s="30" t="s">
        <v>675</v>
      </c>
      <c r="E373" s="30" t="s">
        <v>251</v>
      </c>
      <c r="F373" s="31">
        <v>27271</v>
      </c>
      <c r="G373" s="32">
        <v>1</v>
      </c>
      <c r="H373" s="16"/>
      <c r="I373" s="32">
        <v>2</v>
      </c>
      <c r="J373" s="17">
        <v>0</v>
      </c>
      <c r="K373" s="17">
        <v>0</v>
      </c>
      <c r="L373" s="17">
        <v>0</v>
      </c>
      <c r="M373" s="17">
        <v>0</v>
      </c>
      <c r="N373" s="17">
        <v>2</v>
      </c>
      <c r="O373" s="20">
        <v>0</v>
      </c>
      <c r="P373" s="17">
        <v>0</v>
      </c>
      <c r="Q373" s="33">
        <f t="shared" si="63"/>
        <v>46.024657534246572</v>
      </c>
      <c r="R373" s="26">
        <f t="shared" si="64"/>
        <v>0</v>
      </c>
      <c r="S373" s="26">
        <f t="shared" si="65"/>
        <v>0</v>
      </c>
      <c r="T373" s="26">
        <f t="shared" si="66"/>
        <v>0</v>
      </c>
      <c r="U373" s="26">
        <f t="shared" si="67"/>
        <v>0</v>
      </c>
      <c r="V373" s="26">
        <f t="shared" si="68"/>
        <v>10</v>
      </c>
      <c r="W373" s="26">
        <f t="shared" si="69"/>
        <v>0</v>
      </c>
      <c r="X373" s="26">
        <f t="shared" si="70"/>
        <v>0</v>
      </c>
      <c r="Y373" s="26">
        <f t="shared" si="71"/>
        <v>10</v>
      </c>
      <c r="Z373" s="19">
        <f t="shared" si="72"/>
        <v>20</v>
      </c>
      <c r="AA373" s="41">
        <f t="shared" si="74"/>
        <v>346</v>
      </c>
    </row>
    <row r="374" spans="1:27" ht="19.899999999999999" customHeight="1" x14ac:dyDescent="0.3">
      <c r="A374" s="30">
        <v>166</v>
      </c>
      <c r="B374" s="30" t="s">
        <v>675</v>
      </c>
      <c r="C374" s="30" t="s">
        <v>675</v>
      </c>
      <c r="D374" s="30" t="s">
        <v>675</v>
      </c>
      <c r="E374" s="30" t="s">
        <v>257</v>
      </c>
      <c r="F374" s="31">
        <v>29145</v>
      </c>
      <c r="G374" s="32">
        <v>2</v>
      </c>
      <c r="H374" s="16"/>
      <c r="I374" s="32">
        <v>1</v>
      </c>
      <c r="J374" s="37">
        <v>0</v>
      </c>
      <c r="K374" s="17">
        <v>0</v>
      </c>
      <c r="L374" s="17">
        <v>0</v>
      </c>
      <c r="M374" s="17">
        <v>0</v>
      </c>
      <c r="N374" s="17">
        <v>2</v>
      </c>
      <c r="O374" s="20">
        <v>0</v>
      </c>
      <c r="P374" s="17">
        <v>0</v>
      </c>
      <c r="Q374" s="33">
        <f t="shared" si="63"/>
        <v>40.890410958904113</v>
      </c>
      <c r="R374" s="26">
        <f t="shared" si="64"/>
        <v>0</v>
      </c>
      <c r="S374" s="26">
        <f t="shared" si="65"/>
        <v>0</v>
      </c>
      <c r="T374" s="26">
        <f t="shared" si="66"/>
        <v>0</v>
      </c>
      <c r="U374" s="26">
        <f t="shared" si="67"/>
        <v>0</v>
      </c>
      <c r="V374" s="26">
        <f t="shared" si="68"/>
        <v>10</v>
      </c>
      <c r="W374" s="26">
        <f t="shared" si="69"/>
        <v>0</v>
      </c>
      <c r="X374" s="26">
        <f t="shared" si="70"/>
        <v>0</v>
      </c>
      <c r="Y374" s="26">
        <f t="shared" si="71"/>
        <v>10</v>
      </c>
      <c r="Z374" s="19">
        <f t="shared" si="72"/>
        <v>20</v>
      </c>
      <c r="AA374" s="41">
        <f t="shared" si="74"/>
        <v>347</v>
      </c>
    </row>
    <row r="375" spans="1:27" ht="19.899999999999999" customHeight="1" x14ac:dyDescent="0.3">
      <c r="A375" s="30">
        <v>170</v>
      </c>
      <c r="B375" s="30" t="s">
        <v>675</v>
      </c>
      <c r="C375" s="30" t="s">
        <v>675</v>
      </c>
      <c r="D375" s="30" t="s">
        <v>675</v>
      </c>
      <c r="E375" s="30" t="s">
        <v>261</v>
      </c>
      <c r="F375" s="31">
        <v>29360</v>
      </c>
      <c r="G375" s="32">
        <v>2</v>
      </c>
      <c r="H375" s="16"/>
      <c r="I375" s="32">
        <v>1</v>
      </c>
      <c r="J375" s="37">
        <v>0</v>
      </c>
      <c r="K375" s="17">
        <v>0</v>
      </c>
      <c r="L375" s="17">
        <v>0</v>
      </c>
      <c r="M375" s="17">
        <v>0</v>
      </c>
      <c r="N375" s="17">
        <v>2</v>
      </c>
      <c r="O375" s="20">
        <v>0</v>
      </c>
      <c r="P375" s="17">
        <v>0</v>
      </c>
      <c r="Q375" s="33">
        <f t="shared" si="63"/>
        <v>40.301369863013697</v>
      </c>
      <c r="R375" s="26">
        <f t="shared" si="64"/>
        <v>0</v>
      </c>
      <c r="S375" s="26">
        <f t="shared" si="65"/>
        <v>0</v>
      </c>
      <c r="T375" s="26">
        <f t="shared" si="66"/>
        <v>0</v>
      </c>
      <c r="U375" s="26">
        <f t="shared" si="67"/>
        <v>0</v>
      </c>
      <c r="V375" s="26">
        <f t="shared" si="68"/>
        <v>10</v>
      </c>
      <c r="W375" s="26">
        <f t="shared" si="69"/>
        <v>0</v>
      </c>
      <c r="X375" s="26">
        <f t="shared" si="70"/>
        <v>0</v>
      </c>
      <c r="Y375" s="26">
        <f t="shared" si="71"/>
        <v>10</v>
      </c>
      <c r="Z375" s="19">
        <f t="shared" si="72"/>
        <v>20</v>
      </c>
      <c r="AA375" s="41">
        <f t="shared" si="74"/>
        <v>348</v>
      </c>
    </row>
    <row r="376" spans="1:27" ht="19.899999999999999" customHeight="1" x14ac:dyDescent="0.3">
      <c r="A376" s="30">
        <v>172</v>
      </c>
      <c r="B376" s="30" t="s">
        <v>675</v>
      </c>
      <c r="C376" s="30" t="s">
        <v>675</v>
      </c>
      <c r="D376" s="30" t="s">
        <v>675</v>
      </c>
      <c r="E376" s="30" t="s">
        <v>263</v>
      </c>
      <c r="F376" s="31">
        <v>30870</v>
      </c>
      <c r="G376" s="32">
        <v>2</v>
      </c>
      <c r="H376" s="16"/>
      <c r="I376" s="32">
        <v>1</v>
      </c>
      <c r="J376" s="17">
        <v>0</v>
      </c>
      <c r="K376" s="17">
        <v>0</v>
      </c>
      <c r="L376" s="17">
        <v>0</v>
      </c>
      <c r="M376" s="17">
        <v>0</v>
      </c>
      <c r="N376" s="17">
        <v>2</v>
      </c>
      <c r="O376" s="20">
        <v>0</v>
      </c>
      <c r="P376" s="17">
        <v>0</v>
      </c>
      <c r="Q376" s="33">
        <f t="shared" si="63"/>
        <v>36.164383561643838</v>
      </c>
      <c r="R376" s="26">
        <f t="shared" si="64"/>
        <v>0</v>
      </c>
      <c r="S376" s="26">
        <f t="shared" si="65"/>
        <v>0</v>
      </c>
      <c r="T376" s="26">
        <f t="shared" si="66"/>
        <v>0</v>
      </c>
      <c r="U376" s="26">
        <f t="shared" si="67"/>
        <v>0</v>
      </c>
      <c r="V376" s="26">
        <f t="shared" si="68"/>
        <v>10</v>
      </c>
      <c r="W376" s="26">
        <f t="shared" si="69"/>
        <v>0</v>
      </c>
      <c r="X376" s="26">
        <f t="shared" si="70"/>
        <v>0</v>
      </c>
      <c r="Y376" s="26">
        <f t="shared" si="71"/>
        <v>10</v>
      </c>
      <c r="Z376" s="19">
        <f t="shared" si="72"/>
        <v>20</v>
      </c>
      <c r="AA376" s="41">
        <f t="shared" si="74"/>
        <v>349</v>
      </c>
    </row>
    <row r="377" spans="1:27" ht="19.899999999999999" customHeight="1" x14ac:dyDescent="0.3">
      <c r="A377" s="30">
        <v>180</v>
      </c>
      <c r="B377" s="30" t="s">
        <v>675</v>
      </c>
      <c r="C377" s="30" t="s">
        <v>675</v>
      </c>
      <c r="D377" s="30" t="s">
        <v>675</v>
      </c>
      <c r="E377" s="30" t="s">
        <v>271</v>
      </c>
      <c r="F377" s="31">
        <v>30887</v>
      </c>
      <c r="G377" s="32">
        <v>1</v>
      </c>
      <c r="H377" s="16"/>
      <c r="I377" s="32">
        <v>2</v>
      </c>
      <c r="J377" s="17">
        <v>0</v>
      </c>
      <c r="K377" s="17">
        <v>0</v>
      </c>
      <c r="L377" s="17">
        <v>0</v>
      </c>
      <c r="M377" s="17">
        <v>0</v>
      </c>
      <c r="N377" s="17">
        <v>2</v>
      </c>
      <c r="O377" s="20">
        <v>0</v>
      </c>
      <c r="P377" s="17">
        <v>0</v>
      </c>
      <c r="Q377" s="33">
        <f t="shared" si="63"/>
        <v>36.11780821917808</v>
      </c>
      <c r="R377" s="26">
        <f t="shared" si="64"/>
        <v>0</v>
      </c>
      <c r="S377" s="26">
        <f t="shared" si="65"/>
        <v>0</v>
      </c>
      <c r="T377" s="26">
        <f t="shared" si="66"/>
        <v>0</v>
      </c>
      <c r="U377" s="26">
        <f t="shared" si="67"/>
        <v>0</v>
      </c>
      <c r="V377" s="26">
        <f t="shared" si="68"/>
        <v>10</v>
      </c>
      <c r="W377" s="26">
        <f t="shared" si="69"/>
        <v>0</v>
      </c>
      <c r="X377" s="26">
        <f t="shared" si="70"/>
        <v>0</v>
      </c>
      <c r="Y377" s="26">
        <f t="shared" si="71"/>
        <v>10</v>
      </c>
      <c r="Z377" s="19">
        <f t="shared" si="72"/>
        <v>20</v>
      </c>
      <c r="AA377" s="41">
        <f t="shared" si="74"/>
        <v>350</v>
      </c>
    </row>
    <row r="378" spans="1:27" ht="19.899999999999999" customHeight="1" x14ac:dyDescent="0.3">
      <c r="A378" s="30">
        <v>186</v>
      </c>
      <c r="B378" s="30" t="s">
        <v>675</v>
      </c>
      <c r="C378" s="30" t="s">
        <v>675</v>
      </c>
      <c r="D378" s="30" t="s">
        <v>675</v>
      </c>
      <c r="E378" s="30" t="s">
        <v>278</v>
      </c>
      <c r="F378" s="31">
        <v>29814</v>
      </c>
      <c r="G378" s="32">
        <v>1</v>
      </c>
      <c r="H378" s="16"/>
      <c r="I378" s="32">
        <v>2</v>
      </c>
      <c r="J378" s="17">
        <v>0</v>
      </c>
      <c r="K378" s="17">
        <v>0</v>
      </c>
      <c r="L378" s="17">
        <v>0</v>
      </c>
      <c r="M378" s="17">
        <v>0</v>
      </c>
      <c r="N378" s="17">
        <v>2</v>
      </c>
      <c r="O378" s="20">
        <v>0</v>
      </c>
      <c r="P378" s="17">
        <v>0</v>
      </c>
      <c r="Q378" s="33">
        <f t="shared" si="63"/>
        <v>39.057534246575344</v>
      </c>
      <c r="R378" s="26">
        <f t="shared" si="64"/>
        <v>0</v>
      </c>
      <c r="S378" s="26">
        <f t="shared" si="65"/>
        <v>0</v>
      </c>
      <c r="T378" s="26">
        <f t="shared" si="66"/>
        <v>0</v>
      </c>
      <c r="U378" s="26">
        <f t="shared" si="67"/>
        <v>0</v>
      </c>
      <c r="V378" s="26">
        <f t="shared" si="68"/>
        <v>10</v>
      </c>
      <c r="W378" s="26">
        <f t="shared" si="69"/>
        <v>0</v>
      </c>
      <c r="X378" s="26">
        <f t="shared" si="70"/>
        <v>0</v>
      </c>
      <c r="Y378" s="26">
        <f t="shared" si="71"/>
        <v>10</v>
      </c>
      <c r="Z378" s="19">
        <f t="shared" si="72"/>
        <v>20</v>
      </c>
      <c r="AA378" s="41">
        <f t="shared" si="74"/>
        <v>351</v>
      </c>
    </row>
    <row r="379" spans="1:27" ht="19.899999999999999" customHeight="1" x14ac:dyDescent="0.3">
      <c r="A379" s="30">
        <v>188</v>
      </c>
      <c r="B379" s="30" t="s">
        <v>675</v>
      </c>
      <c r="C379" s="30" t="s">
        <v>675</v>
      </c>
      <c r="D379" s="30" t="s">
        <v>675</v>
      </c>
      <c r="E379" s="30" t="s">
        <v>280</v>
      </c>
      <c r="F379" s="31">
        <v>30738</v>
      </c>
      <c r="G379" s="32">
        <v>2</v>
      </c>
      <c r="H379" s="16"/>
      <c r="I379" s="32">
        <v>1</v>
      </c>
      <c r="J379" s="17">
        <v>0</v>
      </c>
      <c r="K379" s="17">
        <v>0</v>
      </c>
      <c r="L379" s="17">
        <v>0</v>
      </c>
      <c r="M379" s="17">
        <v>0</v>
      </c>
      <c r="N379" s="17">
        <v>2</v>
      </c>
      <c r="O379" s="20">
        <v>0</v>
      </c>
      <c r="P379" s="17">
        <v>0</v>
      </c>
      <c r="Q379" s="33">
        <f t="shared" si="63"/>
        <v>36.526027397260272</v>
      </c>
      <c r="R379" s="26">
        <f t="shared" si="64"/>
        <v>0</v>
      </c>
      <c r="S379" s="26">
        <f t="shared" si="65"/>
        <v>0</v>
      </c>
      <c r="T379" s="26">
        <f t="shared" si="66"/>
        <v>0</v>
      </c>
      <c r="U379" s="26">
        <f t="shared" si="67"/>
        <v>0</v>
      </c>
      <c r="V379" s="26">
        <f t="shared" si="68"/>
        <v>10</v>
      </c>
      <c r="W379" s="26">
        <f t="shared" si="69"/>
        <v>0</v>
      </c>
      <c r="X379" s="26">
        <f t="shared" si="70"/>
        <v>0</v>
      </c>
      <c r="Y379" s="26">
        <f t="shared" si="71"/>
        <v>10</v>
      </c>
      <c r="Z379" s="19">
        <f t="shared" si="72"/>
        <v>20</v>
      </c>
      <c r="AA379" s="41">
        <f t="shared" si="74"/>
        <v>352</v>
      </c>
    </row>
    <row r="380" spans="1:27" ht="19.899999999999999" customHeight="1" x14ac:dyDescent="0.3">
      <c r="A380" s="30">
        <v>190</v>
      </c>
      <c r="B380" s="30" t="s">
        <v>675</v>
      </c>
      <c r="C380" s="30" t="s">
        <v>675</v>
      </c>
      <c r="D380" s="30" t="s">
        <v>675</v>
      </c>
      <c r="E380" s="30" t="s">
        <v>286</v>
      </c>
      <c r="F380" s="31">
        <v>29731</v>
      </c>
      <c r="G380" s="32">
        <v>1</v>
      </c>
      <c r="H380" s="16"/>
      <c r="I380" s="32">
        <v>2</v>
      </c>
      <c r="J380" s="37">
        <v>0</v>
      </c>
      <c r="K380" s="17">
        <v>0</v>
      </c>
      <c r="L380" s="17">
        <v>0</v>
      </c>
      <c r="M380" s="17">
        <v>0</v>
      </c>
      <c r="N380" s="17">
        <v>2</v>
      </c>
      <c r="O380" s="20">
        <v>0</v>
      </c>
      <c r="P380" s="17">
        <v>0</v>
      </c>
      <c r="Q380" s="33">
        <f t="shared" si="63"/>
        <v>39.284931506849318</v>
      </c>
      <c r="R380" s="26">
        <f t="shared" si="64"/>
        <v>0</v>
      </c>
      <c r="S380" s="26">
        <f t="shared" si="65"/>
        <v>0</v>
      </c>
      <c r="T380" s="26">
        <f t="shared" si="66"/>
        <v>0</v>
      </c>
      <c r="U380" s="26">
        <f t="shared" si="67"/>
        <v>0</v>
      </c>
      <c r="V380" s="26">
        <f t="shared" si="68"/>
        <v>10</v>
      </c>
      <c r="W380" s="26">
        <f t="shared" si="69"/>
        <v>0</v>
      </c>
      <c r="X380" s="26">
        <f t="shared" si="70"/>
        <v>0</v>
      </c>
      <c r="Y380" s="26">
        <f t="shared" si="71"/>
        <v>10</v>
      </c>
      <c r="Z380" s="19">
        <f t="shared" si="72"/>
        <v>20</v>
      </c>
      <c r="AA380" s="41">
        <f t="shared" si="74"/>
        <v>353</v>
      </c>
    </row>
    <row r="381" spans="1:27" ht="19.899999999999999" customHeight="1" x14ac:dyDescent="0.3">
      <c r="A381" s="30">
        <v>196</v>
      </c>
      <c r="B381" s="30" t="s">
        <v>675</v>
      </c>
      <c r="C381" s="30" t="s">
        <v>675</v>
      </c>
      <c r="D381" s="30" t="s">
        <v>675</v>
      </c>
      <c r="E381" s="30" t="s">
        <v>287</v>
      </c>
      <c r="F381" s="31">
        <v>32067</v>
      </c>
      <c r="G381" s="32">
        <v>2</v>
      </c>
      <c r="H381" s="16"/>
      <c r="I381" s="32">
        <v>1</v>
      </c>
      <c r="J381" s="17">
        <v>0</v>
      </c>
      <c r="K381" s="17">
        <v>0</v>
      </c>
      <c r="L381" s="17">
        <v>0</v>
      </c>
      <c r="M381" s="17">
        <v>0</v>
      </c>
      <c r="N381" s="17">
        <v>2</v>
      </c>
      <c r="O381" s="20">
        <v>0</v>
      </c>
      <c r="P381" s="17">
        <v>0</v>
      </c>
      <c r="Q381" s="33">
        <f t="shared" si="63"/>
        <v>32.884931506849313</v>
      </c>
      <c r="R381" s="26">
        <f t="shared" si="64"/>
        <v>0</v>
      </c>
      <c r="S381" s="26">
        <f t="shared" si="65"/>
        <v>0</v>
      </c>
      <c r="T381" s="26">
        <f t="shared" si="66"/>
        <v>0</v>
      </c>
      <c r="U381" s="26">
        <f t="shared" si="67"/>
        <v>0</v>
      </c>
      <c r="V381" s="26">
        <f t="shared" si="68"/>
        <v>10</v>
      </c>
      <c r="W381" s="26">
        <f t="shared" si="69"/>
        <v>0</v>
      </c>
      <c r="X381" s="26">
        <f t="shared" si="70"/>
        <v>0</v>
      </c>
      <c r="Y381" s="26">
        <f t="shared" si="71"/>
        <v>10</v>
      </c>
      <c r="Z381" s="19">
        <f t="shared" si="72"/>
        <v>20</v>
      </c>
      <c r="AA381" s="41">
        <f t="shared" si="74"/>
        <v>354</v>
      </c>
    </row>
    <row r="382" spans="1:27" ht="19.899999999999999" customHeight="1" x14ac:dyDescent="0.3">
      <c r="A382" s="30">
        <v>198</v>
      </c>
      <c r="B382" s="30" t="s">
        <v>675</v>
      </c>
      <c r="C382" s="30" t="s">
        <v>675</v>
      </c>
      <c r="D382" s="30" t="s">
        <v>675</v>
      </c>
      <c r="E382" s="30" t="s">
        <v>289</v>
      </c>
      <c r="F382" s="31">
        <v>24214</v>
      </c>
      <c r="G382" s="32">
        <v>2</v>
      </c>
      <c r="H382" s="16"/>
      <c r="I382" s="32">
        <v>1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20">
        <v>0</v>
      </c>
      <c r="P382" s="17">
        <v>0</v>
      </c>
      <c r="Q382" s="33">
        <f t="shared" si="63"/>
        <v>54.4</v>
      </c>
      <c r="R382" s="26">
        <f t="shared" si="64"/>
        <v>0</v>
      </c>
      <c r="S382" s="26">
        <f t="shared" si="65"/>
        <v>0</v>
      </c>
      <c r="T382" s="26">
        <f t="shared" si="66"/>
        <v>0</v>
      </c>
      <c r="U382" s="26">
        <f t="shared" si="67"/>
        <v>0</v>
      </c>
      <c r="V382" s="26">
        <f t="shared" si="68"/>
        <v>0</v>
      </c>
      <c r="W382" s="26">
        <f t="shared" si="69"/>
        <v>0</v>
      </c>
      <c r="X382" s="26">
        <f t="shared" si="70"/>
        <v>0</v>
      </c>
      <c r="Y382" s="26">
        <f t="shared" si="71"/>
        <v>20</v>
      </c>
      <c r="Z382" s="19">
        <f t="shared" si="72"/>
        <v>20</v>
      </c>
      <c r="AA382" s="41">
        <f t="shared" si="74"/>
        <v>355</v>
      </c>
    </row>
    <row r="383" spans="1:27" ht="19.899999999999999" customHeight="1" x14ac:dyDescent="0.3">
      <c r="A383" s="30">
        <v>200</v>
      </c>
      <c r="B383" s="30" t="s">
        <v>675</v>
      </c>
      <c r="C383" s="30" t="s">
        <v>675</v>
      </c>
      <c r="D383" s="30" t="s">
        <v>675</v>
      </c>
      <c r="E383" s="30" t="s">
        <v>291</v>
      </c>
      <c r="F383" s="31">
        <v>32720</v>
      </c>
      <c r="G383" s="32">
        <v>2</v>
      </c>
      <c r="H383" s="16"/>
      <c r="I383" s="32">
        <v>1</v>
      </c>
      <c r="J383" s="17">
        <v>0</v>
      </c>
      <c r="K383" s="17">
        <v>0</v>
      </c>
      <c r="L383" s="17">
        <v>0</v>
      </c>
      <c r="M383" s="17">
        <v>0</v>
      </c>
      <c r="N383" s="17">
        <v>2</v>
      </c>
      <c r="O383" s="20">
        <v>0</v>
      </c>
      <c r="P383" s="17">
        <v>0</v>
      </c>
      <c r="Q383" s="33">
        <f t="shared" si="63"/>
        <v>31.095890410958905</v>
      </c>
      <c r="R383" s="26">
        <f t="shared" si="64"/>
        <v>0</v>
      </c>
      <c r="S383" s="26">
        <f t="shared" si="65"/>
        <v>0</v>
      </c>
      <c r="T383" s="26">
        <f t="shared" si="66"/>
        <v>0</v>
      </c>
      <c r="U383" s="26">
        <f t="shared" si="67"/>
        <v>0</v>
      </c>
      <c r="V383" s="26">
        <f t="shared" si="68"/>
        <v>10</v>
      </c>
      <c r="W383" s="26">
        <f t="shared" si="69"/>
        <v>0</v>
      </c>
      <c r="X383" s="26">
        <f t="shared" si="70"/>
        <v>0</v>
      </c>
      <c r="Y383" s="26">
        <f t="shared" si="71"/>
        <v>10</v>
      </c>
      <c r="Z383" s="19">
        <f t="shared" si="72"/>
        <v>20</v>
      </c>
      <c r="AA383" s="41">
        <f t="shared" si="74"/>
        <v>356</v>
      </c>
    </row>
    <row r="384" spans="1:27" ht="19.899999999999999" customHeight="1" x14ac:dyDescent="0.3">
      <c r="A384" s="30">
        <v>209</v>
      </c>
      <c r="B384" s="30" t="s">
        <v>675</v>
      </c>
      <c r="C384" s="30" t="s">
        <v>675</v>
      </c>
      <c r="D384" s="30" t="s">
        <v>675</v>
      </c>
      <c r="E384" s="30" t="s">
        <v>300</v>
      </c>
      <c r="F384" s="31">
        <v>24507</v>
      </c>
      <c r="G384" s="32">
        <v>2</v>
      </c>
      <c r="H384" s="16"/>
      <c r="I384" s="32">
        <v>1</v>
      </c>
      <c r="J384" s="37">
        <v>0</v>
      </c>
      <c r="K384" s="17">
        <v>0</v>
      </c>
      <c r="L384" s="17">
        <v>0</v>
      </c>
      <c r="M384" s="17">
        <v>0</v>
      </c>
      <c r="N384" s="17">
        <v>0</v>
      </c>
      <c r="O384" s="20">
        <v>0</v>
      </c>
      <c r="P384" s="17">
        <v>0</v>
      </c>
      <c r="Q384" s="33">
        <f t="shared" si="63"/>
        <v>53.597260273972601</v>
      </c>
      <c r="R384" s="26">
        <f t="shared" si="64"/>
        <v>0</v>
      </c>
      <c r="S384" s="26">
        <f t="shared" si="65"/>
        <v>0</v>
      </c>
      <c r="T384" s="26">
        <f t="shared" si="66"/>
        <v>0</v>
      </c>
      <c r="U384" s="26">
        <f t="shared" si="67"/>
        <v>0</v>
      </c>
      <c r="V384" s="26">
        <f t="shared" si="68"/>
        <v>0</v>
      </c>
      <c r="W384" s="26">
        <f t="shared" si="69"/>
        <v>0</v>
      </c>
      <c r="X384" s="26">
        <f t="shared" si="70"/>
        <v>0</v>
      </c>
      <c r="Y384" s="26">
        <f t="shared" si="71"/>
        <v>20</v>
      </c>
      <c r="Z384" s="19">
        <f t="shared" si="72"/>
        <v>20</v>
      </c>
      <c r="AA384" s="41">
        <f t="shared" si="74"/>
        <v>357</v>
      </c>
    </row>
    <row r="385" spans="1:27" ht="19.899999999999999" customHeight="1" x14ac:dyDescent="0.3">
      <c r="A385" s="30">
        <v>220</v>
      </c>
      <c r="B385" s="30" t="s">
        <v>675</v>
      </c>
      <c r="C385" s="30" t="s">
        <v>675</v>
      </c>
      <c r="D385" s="30" t="s">
        <v>675</v>
      </c>
      <c r="E385" s="30" t="s">
        <v>310</v>
      </c>
      <c r="F385" s="31">
        <v>28326</v>
      </c>
      <c r="G385" s="32">
        <v>1</v>
      </c>
      <c r="H385" s="16"/>
      <c r="I385" s="32">
        <v>2</v>
      </c>
      <c r="J385" s="37">
        <v>0</v>
      </c>
      <c r="K385" s="17">
        <v>0</v>
      </c>
      <c r="L385" s="17">
        <v>0</v>
      </c>
      <c r="M385" s="17">
        <v>0</v>
      </c>
      <c r="N385" s="17">
        <v>2</v>
      </c>
      <c r="O385" s="20">
        <v>0</v>
      </c>
      <c r="P385" s="17">
        <v>0</v>
      </c>
      <c r="Q385" s="33">
        <f t="shared" si="63"/>
        <v>43.134246575342466</v>
      </c>
      <c r="R385" s="26">
        <f t="shared" si="64"/>
        <v>0</v>
      </c>
      <c r="S385" s="26">
        <f t="shared" si="65"/>
        <v>0</v>
      </c>
      <c r="T385" s="26">
        <f t="shared" si="66"/>
        <v>0</v>
      </c>
      <c r="U385" s="26">
        <f t="shared" si="67"/>
        <v>0</v>
      </c>
      <c r="V385" s="26">
        <f t="shared" si="68"/>
        <v>10</v>
      </c>
      <c r="W385" s="26">
        <f t="shared" si="69"/>
        <v>0</v>
      </c>
      <c r="X385" s="26">
        <f t="shared" si="70"/>
        <v>0</v>
      </c>
      <c r="Y385" s="26">
        <f t="shared" si="71"/>
        <v>10</v>
      </c>
      <c r="Z385" s="19">
        <f t="shared" si="72"/>
        <v>20</v>
      </c>
      <c r="AA385" s="41">
        <f t="shared" si="74"/>
        <v>358</v>
      </c>
    </row>
    <row r="386" spans="1:27" ht="19.899999999999999" customHeight="1" x14ac:dyDescent="0.3">
      <c r="A386" s="30">
        <v>233</v>
      </c>
      <c r="B386" s="30" t="s">
        <v>675</v>
      </c>
      <c r="C386" s="30" t="s">
        <v>675</v>
      </c>
      <c r="D386" s="30" t="s">
        <v>675</v>
      </c>
      <c r="E386" s="30" t="s">
        <v>323</v>
      </c>
      <c r="F386" s="31">
        <v>28281</v>
      </c>
      <c r="G386" s="32">
        <v>2</v>
      </c>
      <c r="H386" s="16"/>
      <c r="I386" s="32">
        <v>1</v>
      </c>
      <c r="J386" s="37">
        <v>0</v>
      </c>
      <c r="K386" s="17">
        <v>0</v>
      </c>
      <c r="L386" s="17">
        <v>0</v>
      </c>
      <c r="M386" s="17">
        <v>0</v>
      </c>
      <c r="N386" s="17">
        <v>2</v>
      </c>
      <c r="O386" s="20">
        <v>0</v>
      </c>
      <c r="P386" s="17">
        <v>0</v>
      </c>
      <c r="Q386" s="33">
        <f t="shared" si="63"/>
        <v>43.257534246575339</v>
      </c>
      <c r="R386" s="26">
        <f t="shared" si="64"/>
        <v>0</v>
      </c>
      <c r="S386" s="26">
        <f t="shared" si="65"/>
        <v>0</v>
      </c>
      <c r="T386" s="26">
        <f t="shared" si="66"/>
        <v>0</v>
      </c>
      <c r="U386" s="26">
        <f t="shared" si="67"/>
        <v>0</v>
      </c>
      <c r="V386" s="26">
        <f t="shared" si="68"/>
        <v>10</v>
      </c>
      <c r="W386" s="26">
        <f t="shared" si="69"/>
        <v>0</v>
      </c>
      <c r="X386" s="26">
        <f t="shared" si="70"/>
        <v>0</v>
      </c>
      <c r="Y386" s="26">
        <f t="shared" si="71"/>
        <v>10</v>
      </c>
      <c r="Z386" s="19">
        <f t="shared" si="72"/>
        <v>20</v>
      </c>
      <c r="AA386" s="41">
        <f t="shared" si="74"/>
        <v>359</v>
      </c>
    </row>
    <row r="387" spans="1:27" ht="19.899999999999999" customHeight="1" x14ac:dyDescent="0.3">
      <c r="A387" s="30">
        <v>238</v>
      </c>
      <c r="B387" s="30" t="s">
        <v>675</v>
      </c>
      <c r="C387" s="30" t="s">
        <v>675</v>
      </c>
      <c r="D387" s="30" t="s">
        <v>675</v>
      </c>
      <c r="E387" s="30" t="s">
        <v>328</v>
      </c>
      <c r="F387" s="31">
        <v>32748</v>
      </c>
      <c r="G387" s="32">
        <v>2</v>
      </c>
      <c r="H387" s="16"/>
      <c r="I387" s="32">
        <v>1</v>
      </c>
      <c r="J387" s="37">
        <v>0</v>
      </c>
      <c r="K387" s="17">
        <v>0</v>
      </c>
      <c r="L387" s="17">
        <v>0</v>
      </c>
      <c r="M387" s="17">
        <v>0</v>
      </c>
      <c r="N387" s="17">
        <v>2</v>
      </c>
      <c r="O387" s="20">
        <v>0</v>
      </c>
      <c r="P387" s="17">
        <v>0</v>
      </c>
      <c r="Q387" s="33">
        <f t="shared" si="63"/>
        <v>31.019178082191782</v>
      </c>
      <c r="R387" s="26">
        <f t="shared" si="64"/>
        <v>0</v>
      </c>
      <c r="S387" s="26">
        <f t="shared" si="65"/>
        <v>0</v>
      </c>
      <c r="T387" s="26">
        <f t="shared" si="66"/>
        <v>0</v>
      </c>
      <c r="U387" s="26">
        <f t="shared" si="67"/>
        <v>0</v>
      </c>
      <c r="V387" s="26">
        <f t="shared" si="68"/>
        <v>10</v>
      </c>
      <c r="W387" s="26">
        <f t="shared" si="69"/>
        <v>0</v>
      </c>
      <c r="X387" s="26">
        <f t="shared" si="70"/>
        <v>0</v>
      </c>
      <c r="Y387" s="26">
        <f t="shared" si="71"/>
        <v>10</v>
      </c>
      <c r="Z387" s="19">
        <f t="shared" si="72"/>
        <v>20</v>
      </c>
      <c r="AA387" s="41">
        <f t="shared" si="74"/>
        <v>360</v>
      </c>
    </row>
    <row r="388" spans="1:27" ht="19.899999999999999" customHeight="1" x14ac:dyDescent="0.3">
      <c r="A388" s="30">
        <v>246</v>
      </c>
      <c r="B388" s="30" t="s">
        <v>675</v>
      </c>
      <c r="C388" s="30" t="s">
        <v>675</v>
      </c>
      <c r="D388" s="30" t="s">
        <v>675</v>
      </c>
      <c r="E388" s="30" t="s">
        <v>334</v>
      </c>
      <c r="F388" s="31">
        <v>31524</v>
      </c>
      <c r="G388" s="32">
        <v>1</v>
      </c>
      <c r="H388" s="16"/>
      <c r="I388" s="32"/>
      <c r="J388" s="17">
        <v>0</v>
      </c>
      <c r="K388" s="17">
        <v>0</v>
      </c>
      <c r="L388" s="17">
        <v>0</v>
      </c>
      <c r="M388" s="17">
        <v>0</v>
      </c>
      <c r="N388" s="17">
        <v>2</v>
      </c>
      <c r="O388" s="20">
        <v>0</v>
      </c>
      <c r="P388" s="17">
        <v>0</v>
      </c>
      <c r="Q388" s="33">
        <f t="shared" si="63"/>
        <v>34.372602739726027</v>
      </c>
      <c r="R388" s="26">
        <f t="shared" si="64"/>
        <v>0</v>
      </c>
      <c r="S388" s="26">
        <f t="shared" si="65"/>
        <v>0</v>
      </c>
      <c r="T388" s="26">
        <f t="shared" si="66"/>
        <v>0</v>
      </c>
      <c r="U388" s="26">
        <f t="shared" si="67"/>
        <v>0</v>
      </c>
      <c r="V388" s="26">
        <f t="shared" si="68"/>
        <v>10</v>
      </c>
      <c r="W388" s="26">
        <f t="shared" si="69"/>
        <v>0</v>
      </c>
      <c r="X388" s="26">
        <f t="shared" si="70"/>
        <v>0</v>
      </c>
      <c r="Y388" s="26">
        <f t="shared" si="71"/>
        <v>10</v>
      </c>
      <c r="Z388" s="19">
        <f t="shared" si="72"/>
        <v>20</v>
      </c>
      <c r="AA388" s="41">
        <f t="shared" si="74"/>
        <v>361</v>
      </c>
    </row>
    <row r="389" spans="1:27" ht="19.899999999999999" hidden="1" customHeight="1" x14ac:dyDescent="0.3">
      <c r="A389" s="30">
        <v>386</v>
      </c>
      <c r="B389" s="30" t="s">
        <v>485</v>
      </c>
      <c r="C389" s="30" t="s">
        <v>134</v>
      </c>
      <c r="D389" s="30" t="s">
        <v>50</v>
      </c>
      <c r="E389" s="30" t="s">
        <v>486</v>
      </c>
      <c r="F389" s="31">
        <v>26215</v>
      </c>
      <c r="G389" s="32"/>
      <c r="H389" s="16"/>
      <c r="I389" s="32">
        <v>1</v>
      </c>
      <c r="J389" s="37">
        <v>0</v>
      </c>
      <c r="K389" s="17">
        <v>0</v>
      </c>
      <c r="L389" s="17">
        <v>0</v>
      </c>
      <c r="M389" s="17">
        <v>0</v>
      </c>
      <c r="N389" s="17">
        <v>0</v>
      </c>
      <c r="O389" s="44">
        <v>0</v>
      </c>
      <c r="P389" s="45">
        <v>0</v>
      </c>
      <c r="Q389" s="33">
        <f t="shared" si="63"/>
        <v>48.917808219178085</v>
      </c>
      <c r="R389" s="26">
        <f t="shared" si="64"/>
        <v>0</v>
      </c>
      <c r="S389" s="26">
        <f t="shared" si="65"/>
        <v>0</v>
      </c>
      <c r="T389" s="26">
        <f t="shared" si="66"/>
        <v>0</v>
      </c>
      <c r="U389" s="26">
        <f t="shared" si="67"/>
        <v>0</v>
      </c>
      <c r="V389" s="26">
        <f t="shared" si="68"/>
        <v>0</v>
      </c>
      <c r="W389" s="26">
        <f t="shared" si="69"/>
        <v>0</v>
      </c>
      <c r="X389" s="26">
        <f t="shared" si="70"/>
        <v>0</v>
      </c>
      <c r="Y389" s="26">
        <f t="shared" si="71"/>
        <v>10</v>
      </c>
      <c r="Z389" s="19">
        <f t="shared" si="72"/>
        <v>10</v>
      </c>
      <c r="AA389" s="18"/>
    </row>
    <row r="390" spans="1:27" ht="19.899999999999999" customHeight="1" x14ac:dyDescent="0.3">
      <c r="A390" s="30">
        <v>250</v>
      </c>
      <c r="B390" s="30" t="s">
        <v>675</v>
      </c>
      <c r="C390" s="30" t="s">
        <v>675</v>
      </c>
      <c r="D390" s="30" t="s">
        <v>675</v>
      </c>
      <c r="E390" s="30" t="s">
        <v>337</v>
      </c>
      <c r="F390" s="31">
        <v>22963</v>
      </c>
      <c r="G390" s="32">
        <v>1</v>
      </c>
      <c r="H390" s="16"/>
      <c r="I390" s="32">
        <v>2</v>
      </c>
      <c r="J390" s="37">
        <v>0</v>
      </c>
      <c r="K390" s="17">
        <v>0</v>
      </c>
      <c r="L390" s="17">
        <v>0</v>
      </c>
      <c r="M390" s="17">
        <v>0</v>
      </c>
      <c r="N390" s="17">
        <v>0</v>
      </c>
      <c r="O390" s="20">
        <v>0</v>
      </c>
      <c r="P390" s="17">
        <v>0</v>
      </c>
      <c r="Q390" s="33">
        <f t="shared" si="63"/>
        <v>57.827397260273976</v>
      </c>
      <c r="R390" s="26">
        <f t="shared" si="64"/>
        <v>0</v>
      </c>
      <c r="S390" s="26">
        <f t="shared" si="65"/>
        <v>0</v>
      </c>
      <c r="T390" s="26">
        <f t="shared" si="66"/>
        <v>0</v>
      </c>
      <c r="U390" s="26">
        <f t="shared" si="67"/>
        <v>0</v>
      </c>
      <c r="V390" s="26">
        <f t="shared" si="68"/>
        <v>0</v>
      </c>
      <c r="W390" s="26">
        <f t="shared" si="69"/>
        <v>0</v>
      </c>
      <c r="X390" s="26">
        <f t="shared" si="70"/>
        <v>0</v>
      </c>
      <c r="Y390" s="26">
        <f t="shared" si="71"/>
        <v>20</v>
      </c>
      <c r="Z390" s="19">
        <f t="shared" si="72"/>
        <v>20</v>
      </c>
      <c r="AA390" s="41">
        <v>362</v>
      </c>
    </row>
    <row r="391" spans="1:27" ht="19.899999999999999" customHeight="1" x14ac:dyDescent="0.3">
      <c r="A391" s="30">
        <v>256</v>
      </c>
      <c r="B391" s="30" t="s">
        <v>675</v>
      </c>
      <c r="C391" s="30" t="s">
        <v>675</v>
      </c>
      <c r="D391" s="30" t="s">
        <v>675</v>
      </c>
      <c r="E391" s="30" t="s">
        <v>343</v>
      </c>
      <c r="F391" s="31">
        <v>21884</v>
      </c>
      <c r="G391" s="32">
        <v>2</v>
      </c>
      <c r="H391" s="16"/>
      <c r="I391" s="32">
        <v>1</v>
      </c>
      <c r="J391" s="37">
        <v>0</v>
      </c>
      <c r="K391" s="17">
        <v>0</v>
      </c>
      <c r="L391" s="17">
        <v>0</v>
      </c>
      <c r="M391" s="17">
        <v>0</v>
      </c>
      <c r="N391" s="17">
        <v>0</v>
      </c>
      <c r="O391" s="20">
        <v>0</v>
      </c>
      <c r="P391" s="17">
        <v>0</v>
      </c>
      <c r="Q391" s="33">
        <f t="shared" si="63"/>
        <v>60.783561643835618</v>
      </c>
      <c r="R391" s="26">
        <f t="shared" si="64"/>
        <v>0</v>
      </c>
      <c r="S391" s="26">
        <f t="shared" si="65"/>
        <v>0</v>
      </c>
      <c r="T391" s="26">
        <f t="shared" si="66"/>
        <v>0</v>
      </c>
      <c r="U391" s="26">
        <f t="shared" si="67"/>
        <v>0</v>
      </c>
      <c r="V391" s="26">
        <f t="shared" si="68"/>
        <v>0</v>
      </c>
      <c r="W391" s="26">
        <f t="shared" si="69"/>
        <v>0</v>
      </c>
      <c r="X391" s="26">
        <f t="shared" si="70"/>
        <v>0</v>
      </c>
      <c r="Y391" s="26">
        <f t="shared" si="71"/>
        <v>20</v>
      </c>
      <c r="Z391" s="19">
        <f t="shared" si="72"/>
        <v>20</v>
      </c>
      <c r="AA391" s="41">
        <f t="shared" ref="AA391:AA395" si="75">AA390+1</f>
        <v>363</v>
      </c>
    </row>
    <row r="392" spans="1:27" ht="19.899999999999999" customHeight="1" x14ac:dyDescent="0.3">
      <c r="A392" s="30">
        <v>260</v>
      </c>
      <c r="B392" s="30" t="s">
        <v>675</v>
      </c>
      <c r="C392" s="30" t="s">
        <v>675</v>
      </c>
      <c r="D392" s="30" t="s">
        <v>675</v>
      </c>
      <c r="E392" s="30" t="s">
        <v>347</v>
      </c>
      <c r="F392" s="31">
        <v>29419</v>
      </c>
      <c r="G392" s="32">
        <v>2</v>
      </c>
      <c r="H392" s="16"/>
      <c r="I392" s="32">
        <v>1</v>
      </c>
      <c r="J392" s="37">
        <v>0</v>
      </c>
      <c r="K392" s="17">
        <v>0</v>
      </c>
      <c r="L392" s="17">
        <v>0</v>
      </c>
      <c r="M392" s="17">
        <v>0</v>
      </c>
      <c r="N392" s="17">
        <v>2</v>
      </c>
      <c r="O392" s="20">
        <v>0</v>
      </c>
      <c r="P392" s="17">
        <v>0</v>
      </c>
      <c r="Q392" s="33">
        <f t="shared" si="63"/>
        <v>40.139726027397259</v>
      </c>
      <c r="R392" s="26">
        <f t="shared" si="64"/>
        <v>0</v>
      </c>
      <c r="S392" s="26">
        <f t="shared" si="65"/>
        <v>0</v>
      </c>
      <c r="T392" s="26">
        <f t="shared" si="66"/>
        <v>0</v>
      </c>
      <c r="U392" s="26">
        <f t="shared" si="67"/>
        <v>0</v>
      </c>
      <c r="V392" s="26">
        <f t="shared" si="68"/>
        <v>10</v>
      </c>
      <c r="W392" s="26">
        <f t="shared" si="69"/>
        <v>0</v>
      </c>
      <c r="X392" s="26">
        <f t="shared" si="70"/>
        <v>0</v>
      </c>
      <c r="Y392" s="26">
        <f t="shared" si="71"/>
        <v>10</v>
      </c>
      <c r="Z392" s="19">
        <f t="shared" si="72"/>
        <v>20</v>
      </c>
      <c r="AA392" s="41">
        <f t="shared" si="75"/>
        <v>364</v>
      </c>
    </row>
    <row r="393" spans="1:27" ht="19.899999999999999" customHeight="1" x14ac:dyDescent="0.3">
      <c r="A393" s="30">
        <v>261</v>
      </c>
      <c r="B393" s="30" t="s">
        <v>675</v>
      </c>
      <c r="C393" s="30" t="s">
        <v>675</v>
      </c>
      <c r="D393" s="30" t="s">
        <v>675</v>
      </c>
      <c r="E393" s="30" t="s">
        <v>348</v>
      </c>
      <c r="F393" s="31">
        <v>29865</v>
      </c>
      <c r="G393" s="32">
        <v>2</v>
      </c>
      <c r="H393" s="16"/>
      <c r="I393" s="32">
        <v>1</v>
      </c>
      <c r="J393" s="37">
        <v>0</v>
      </c>
      <c r="K393" s="17">
        <v>0</v>
      </c>
      <c r="L393" s="17">
        <v>0</v>
      </c>
      <c r="M393" s="17">
        <v>0</v>
      </c>
      <c r="N393" s="17">
        <v>2</v>
      </c>
      <c r="O393" s="20">
        <v>0</v>
      </c>
      <c r="P393" s="17">
        <v>0</v>
      </c>
      <c r="Q393" s="33">
        <f t="shared" ref="Q393:Q456" si="76">(DATE(2020,8,27)-F393)/365</f>
        <v>38.917808219178085</v>
      </c>
      <c r="R393" s="26">
        <f t="shared" ref="R393:R456" si="77">J393*17</f>
        <v>0</v>
      </c>
      <c r="S393" s="26">
        <f t="shared" ref="S393:S456" si="78">K393</f>
        <v>0</v>
      </c>
      <c r="T393" s="26">
        <f t="shared" ref="T393:T456" si="79">IF(L393=0,0,IF(L393=3,20,IF(L393=4,30,IF(L393=5,40,IF(L393=6,50,IF(L393=7,60,IF(L393=8,70,IF(L393=9,80,IF(L393=10,90)))))))))</f>
        <v>0</v>
      </c>
      <c r="U393" s="26">
        <f t="shared" ref="U393:U456" si="80">IF(M393=3,15,IF(M393=0,0))</f>
        <v>0</v>
      </c>
      <c r="V393" s="26">
        <f t="shared" ref="V393:V456" si="81">IF(N393=0,0,IF(N393=1,5,IF(N393=2,10,IF(N393&gt;=3,(N393-1)*10))))</f>
        <v>10</v>
      </c>
      <c r="W393" s="26">
        <f t="shared" ref="W393:W456" si="82">O393*10</f>
        <v>0</v>
      </c>
      <c r="X393" s="26">
        <f t="shared" ref="X393:X456" si="83">IF(P393&lt;50,0,IF(P393&lt;=59,10,IF(P393&lt;=66,12,IF(P393&lt;=69,15,IF(P393&gt;=70,17)))))</f>
        <v>0</v>
      </c>
      <c r="Y393" s="26">
        <f t="shared" ref="Y393:Y456" si="84">IF(Q393=0,0,IF(Q393&lt;=50,10,20))</f>
        <v>10</v>
      </c>
      <c r="Z393" s="19">
        <f t="shared" ref="Z393:Z456" si="85">R393+T393+U393+V393+W393+X393+Y393+S393</f>
        <v>20</v>
      </c>
      <c r="AA393" s="41">
        <f t="shared" si="75"/>
        <v>365</v>
      </c>
    </row>
    <row r="394" spans="1:27" ht="19.899999999999999" customHeight="1" x14ac:dyDescent="0.3">
      <c r="A394" s="30">
        <v>262</v>
      </c>
      <c r="B394" s="30" t="s">
        <v>675</v>
      </c>
      <c r="C394" s="30" t="s">
        <v>675</v>
      </c>
      <c r="D394" s="30" t="s">
        <v>675</v>
      </c>
      <c r="E394" s="30" t="s">
        <v>349</v>
      </c>
      <c r="F394" s="31">
        <v>30387</v>
      </c>
      <c r="G394" s="32">
        <v>1</v>
      </c>
      <c r="H394" s="16"/>
      <c r="I394" s="32"/>
      <c r="J394" s="37">
        <v>0</v>
      </c>
      <c r="K394" s="17">
        <v>0</v>
      </c>
      <c r="L394" s="17">
        <v>0</v>
      </c>
      <c r="M394" s="17">
        <v>0</v>
      </c>
      <c r="N394" s="17">
        <v>2</v>
      </c>
      <c r="O394" s="20">
        <v>0</v>
      </c>
      <c r="P394" s="17">
        <v>0</v>
      </c>
      <c r="Q394" s="33">
        <f t="shared" si="76"/>
        <v>37.487671232876714</v>
      </c>
      <c r="R394" s="26">
        <f t="shared" si="77"/>
        <v>0</v>
      </c>
      <c r="S394" s="26">
        <f t="shared" si="78"/>
        <v>0</v>
      </c>
      <c r="T394" s="26">
        <f t="shared" si="79"/>
        <v>0</v>
      </c>
      <c r="U394" s="26">
        <f t="shared" si="80"/>
        <v>0</v>
      </c>
      <c r="V394" s="26">
        <f t="shared" si="81"/>
        <v>10</v>
      </c>
      <c r="W394" s="26">
        <f t="shared" si="82"/>
        <v>0</v>
      </c>
      <c r="X394" s="26">
        <f t="shared" si="83"/>
        <v>0</v>
      </c>
      <c r="Y394" s="26">
        <f t="shared" si="84"/>
        <v>10</v>
      </c>
      <c r="Z394" s="19">
        <f t="shared" si="85"/>
        <v>20</v>
      </c>
      <c r="AA394" s="41">
        <f t="shared" si="75"/>
        <v>366</v>
      </c>
    </row>
    <row r="395" spans="1:27" ht="19.899999999999999" customHeight="1" x14ac:dyDescent="0.3">
      <c r="A395" s="30">
        <v>263</v>
      </c>
      <c r="B395" s="30" t="s">
        <v>675</v>
      </c>
      <c r="C395" s="30" t="s">
        <v>675</v>
      </c>
      <c r="D395" s="30" t="s">
        <v>675</v>
      </c>
      <c r="E395" s="30" t="s">
        <v>350</v>
      </c>
      <c r="F395" s="31">
        <v>33099</v>
      </c>
      <c r="G395" s="32">
        <v>1</v>
      </c>
      <c r="H395" s="16"/>
      <c r="I395" s="32"/>
      <c r="J395" s="37">
        <v>0</v>
      </c>
      <c r="K395" s="17">
        <v>0</v>
      </c>
      <c r="L395" s="17">
        <v>0</v>
      </c>
      <c r="M395" s="17">
        <v>0</v>
      </c>
      <c r="N395" s="17">
        <v>2</v>
      </c>
      <c r="O395" s="20">
        <v>0</v>
      </c>
      <c r="P395" s="17">
        <v>0</v>
      </c>
      <c r="Q395" s="33">
        <f t="shared" si="76"/>
        <v>30.057534246575344</v>
      </c>
      <c r="R395" s="26">
        <f t="shared" si="77"/>
        <v>0</v>
      </c>
      <c r="S395" s="26">
        <f t="shared" si="78"/>
        <v>0</v>
      </c>
      <c r="T395" s="26">
        <f t="shared" si="79"/>
        <v>0</v>
      </c>
      <c r="U395" s="26">
        <f t="shared" si="80"/>
        <v>0</v>
      </c>
      <c r="V395" s="26">
        <f t="shared" si="81"/>
        <v>10</v>
      </c>
      <c r="W395" s="26">
        <f t="shared" si="82"/>
        <v>0</v>
      </c>
      <c r="X395" s="26">
        <f t="shared" si="83"/>
        <v>0</v>
      </c>
      <c r="Y395" s="26">
        <f t="shared" si="84"/>
        <v>10</v>
      </c>
      <c r="Z395" s="19">
        <f t="shared" si="85"/>
        <v>20</v>
      </c>
      <c r="AA395" s="41">
        <f t="shared" si="75"/>
        <v>367</v>
      </c>
    </row>
    <row r="396" spans="1:27" ht="19.899999999999999" hidden="1" customHeight="1" x14ac:dyDescent="0.3">
      <c r="A396" s="30">
        <v>393</v>
      </c>
      <c r="B396" s="30" t="s">
        <v>493</v>
      </c>
      <c r="C396" s="30" t="s">
        <v>127</v>
      </c>
      <c r="D396" s="30" t="s">
        <v>388</v>
      </c>
      <c r="E396" s="30" t="s">
        <v>494</v>
      </c>
      <c r="F396" s="31">
        <v>24733</v>
      </c>
      <c r="G396" s="32"/>
      <c r="H396" s="16"/>
      <c r="I396" s="32">
        <v>1</v>
      </c>
      <c r="J396" s="17">
        <v>0</v>
      </c>
      <c r="K396" s="17">
        <v>0</v>
      </c>
      <c r="L396" s="17">
        <v>0</v>
      </c>
      <c r="M396" s="17">
        <v>0</v>
      </c>
      <c r="N396" s="17">
        <v>1</v>
      </c>
      <c r="O396" s="44">
        <v>0</v>
      </c>
      <c r="P396" s="45">
        <v>0</v>
      </c>
      <c r="Q396" s="33">
        <f t="shared" si="76"/>
        <v>52.978082191780821</v>
      </c>
      <c r="R396" s="26">
        <f t="shared" si="77"/>
        <v>0</v>
      </c>
      <c r="S396" s="26">
        <f t="shared" si="78"/>
        <v>0</v>
      </c>
      <c r="T396" s="26">
        <f t="shared" si="79"/>
        <v>0</v>
      </c>
      <c r="U396" s="26">
        <f t="shared" si="80"/>
        <v>0</v>
      </c>
      <c r="V396" s="26">
        <f t="shared" si="81"/>
        <v>5</v>
      </c>
      <c r="W396" s="26">
        <f t="shared" si="82"/>
        <v>0</v>
      </c>
      <c r="X396" s="26">
        <f t="shared" si="83"/>
        <v>0</v>
      </c>
      <c r="Y396" s="26">
        <f t="shared" si="84"/>
        <v>20</v>
      </c>
      <c r="Z396" s="19">
        <f t="shared" si="85"/>
        <v>25</v>
      </c>
      <c r="AA396" s="18"/>
    </row>
    <row r="397" spans="1:27" ht="19.899999999999999" customHeight="1" x14ac:dyDescent="0.3">
      <c r="A397" s="30">
        <v>268</v>
      </c>
      <c r="B397" s="30" t="s">
        <v>675</v>
      </c>
      <c r="C397" s="30" t="s">
        <v>675</v>
      </c>
      <c r="D397" s="30" t="s">
        <v>675</v>
      </c>
      <c r="E397" s="30" t="s">
        <v>355</v>
      </c>
      <c r="F397" s="31">
        <v>28646</v>
      </c>
      <c r="G397" s="32">
        <v>2</v>
      </c>
      <c r="H397" s="16"/>
      <c r="I397" s="32">
        <v>1</v>
      </c>
      <c r="J397" s="37">
        <v>0</v>
      </c>
      <c r="K397" s="17">
        <v>0</v>
      </c>
      <c r="L397" s="17">
        <v>0</v>
      </c>
      <c r="M397" s="17">
        <v>0</v>
      </c>
      <c r="N397" s="17">
        <v>2</v>
      </c>
      <c r="O397" s="20">
        <v>0</v>
      </c>
      <c r="P397" s="17">
        <v>0</v>
      </c>
      <c r="Q397" s="33">
        <f t="shared" si="76"/>
        <v>42.257534246575339</v>
      </c>
      <c r="R397" s="26">
        <f t="shared" si="77"/>
        <v>0</v>
      </c>
      <c r="S397" s="26">
        <f t="shared" si="78"/>
        <v>0</v>
      </c>
      <c r="T397" s="26">
        <f t="shared" si="79"/>
        <v>0</v>
      </c>
      <c r="U397" s="26">
        <f t="shared" si="80"/>
        <v>0</v>
      </c>
      <c r="V397" s="26">
        <f t="shared" si="81"/>
        <v>10</v>
      </c>
      <c r="W397" s="26">
        <f t="shared" si="82"/>
        <v>0</v>
      </c>
      <c r="X397" s="26">
        <f t="shared" si="83"/>
        <v>0</v>
      </c>
      <c r="Y397" s="26">
        <f t="shared" si="84"/>
        <v>10</v>
      </c>
      <c r="Z397" s="19">
        <f t="shared" si="85"/>
        <v>20</v>
      </c>
      <c r="AA397" s="41">
        <v>368</v>
      </c>
    </row>
    <row r="398" spans="1:27" ht="19.899999999999999" customHeight="1" x14ac:dyDescent="0.3">
      <c r="A398" s="30">
        <v>270</v>
      </c>
      <c r="B398" s="30" t="s">
        <v>675</v>
      </c>
      <c r="C398" s="30" t="s">
        <v>675</v>
      </c>
      <c r="D398" s="30" t="s">
        <v>675</v>
      </c>
      <c r="E398" s="30" t="s">
        <v>357</v>
      </c>
      <c r="F398" s="31">
        <v>30550</v>
      </c>
      <c r="G398" s="32">
        <v>2</v>
      </c>
      <c r="H398" s="16"/>
      <c r="I398" s="32">
        <v>1</v>
      </c>
      <c r="J398" s="37">
        <v>0</v>
      </c>
      <c r="K398" s="17">
        <v>0</v>
      </c>
      <c r="L398" s="17">
        <v>0</v>
      </c>
      <c r="M398" s="17">
        <v>0</v>
      </c>
      <c r="N398" s="17">
        <v>2</v>
      </c>
      <c r="O398" s="20">
        <v>0</v>
      </c>
      <c r="P398" s="17">
        <v>0</v>
      </c>
      <c r="Q398" s="33">
        <f t="shared" si="76"/>
        <v>37.041095890410958</v>
      </c>
      <c r="R398" s="26">
        <f t="shared" si="77"/>
        <v>0</v>
      </c>
      <c r="S398" s="26">
        <f t="shared" si="78"/>
        <v>0</v>
      </c>
      <c r="T398" s="26">
        <f t="shared" si="79"/>
        <v>0</v>
      </c>
      <c r="U398" s="26">
        <f t="shared" si="80"/>
        <v>0</v>
      </c>
      <c r="V398" s="26">
        <f t="shared" si="81"/>
        <v>10</v>
      </c>
      <c r="W398" s="26">
        <f t="shared" si="82"/>
        <v>0</v>
      </c>
      <c r="X398" s="26">
        <f t="shared" si="83"/>
        <v>0</v>
      </c>
      <c r="Y398" s="26">
        <f t="shared" si="84"/>
        <v>10</v>
      </c>
      <c r="Z398" s="19">
        <f t="shared" si="85"/>
        <v>20</v>
      </c>
      <c r="AA398" s="41">
        <f t="shared" ref="AA398:AA400" si="86">AA397+1</f>
        <v>369</v>
      </c>
    </row>
    <row r="399" spans="1:27" ht="19.899999999999999" customHeight="1" x14ac:dyDescent="0.3">
      <c r="A399" s="30">
        <v>271</v>
      </c>
      <c r="B399" s="30" t="s">
        <v>675</v>
      </c>
      <c r="C399" s="30" t="s">
        <v>675</v>
      </c>
      <c r="D399" s="30" t="s">
        <v>675</v>
      </c>
      <c r="E399" s="30" t="s">
        <v>358</v>
      </c>
      <c r="F399" s="31">
        <v>23547</v>
      </c>
      <c r="G399" s="32">
        <v>1</v>
      </c>
      <c r="H399" s="16"/>
      <c r="I399" s="32">
        <v>2</v>
      </c>
      <c r="J399" s="37">
        <v>0</v>
      </c>
      <c r="K399" s="17">
        <v>0</v>
      </c>
      <c r="L399" s="17">
        <v>0</v>
      </c>
      <c r="M399" s="17">
        <v>0</v>
      </c>
      <c r="N399" s="17">
        <v>0</v>
      </c>
      <c r="O399" s="20">
        <v>0</v>
      </c>
      <c r="P399" s="17">
        <v>0</v>
      </c>
      <c r="Q399" s="33">
        <f t="shared" si="76"/>
        <v>56.227397260273975</v>
      </c>
      <c r="R399" s="26">
        <f t="shared" si="77"/>
        <v>0</v>
      </c>
      <c r="S399" s="26">
        <f t="shared" si="78"/>
        <v>0</v>
      </c>
      <c r="T399" s="26">
        <f t="shared" si="79"/>
        <v>0</v>
      </c>
      <c r="U399" s="26">
        <f t="shared" si="80"/>
        <v>0</v>
      </c>
      <c r="V399" s="26">
        <f t="shared" si="81"/>
        <v>0</v>
      </c>
      <c r="W399" s="26">
        <f t="shared" si="82"/>
        <v>0</v>
      </c>
      <c r="X399" s="26">
        <f t="shared" si="83"/>
        <v>0</v>
      </c>
      <c r="Y399" s="26">
        <f t="shared" si="84"/>
        <v>20</v>
      </c>
      <c r="Z399" s="19">
        <f t="shared" si="85"/>
        <v>20</v>
      </c>
      <c r="AA399" s="41">
        <f t="shared" si="86"/>
        <v>370</v>
      </c>
    </row>
    <row r="400" spans="1:27" ht="19.899999999999999" customHeight="1" x14ac:dyDescent="0.3">
      <c r="A400" s="30">
        <v>273</v>
      </c>
      <c r="B400" s="30" t="s">
        <v>675</v>
      </c>
      <c r="C400" s="30" t="s">
        <v>675</v>
      </c>
      <c r="D400" s="30" t="s">
        <v>675</v>
      </c>
      <c r="E400" s="30" t="s">
        <v>360</v>
      </c>
      <c r="F400" s="31">
        <v>27476</v>
      </c>
      <c r="G400" s="32">
        <v>1</v>
      </c>
      <c r="H400" s="16"/>
      <c r="I400" s="32">
        <v>2</v>
      </c>
      <c r="J400" s="17">
        <v>0</v>
      </c>
      <c r="K400" s="17">
        <v>0</v>
      </c>
      <c r="L400" s="17">
        <v>0</v>
      </c>
      <c r="M400" s="17">
        <v>0</v>
      </c>
      <c r="N400" s="17">
        <v>2</v>
      </c>
      <c r="O400" s="20">
        <v>0</v>
      </c>
      <c r="P400" s="17">
        <v>0</v>
      </c>
      <c r="Q400" s="33">
        <f t="shared" si="76"/>
        <v>45.463013698630135</v>
      </c>
      <c r="R400" s="26">
        <f t="shared" si="77"/>
        <v>0</v>
      </c>
      <c r="S400" s="26">
        <f t="shared" si="78"/>
        <v>0</v>
      </c>
      <c r="T400" s="26">
        <f t="shared" si="79"/>
        <v>0</v>
      </c>
      <c r="U400" s="26">
        <f t="shared" si="80"/>
        <v>0</v>
      </c>
      <c r="V400" s="26">
        <f t="shared" si="81"/>
        <v>10</v>
      </c>
      <c r="W400" s="26">
        <f t="shared" si="82"/>
        <v>0</v>
      </c>
      <c r="X400" s="26">
        <f t="shared" si="83"/>
        <v>0</v>
      </c>
      <c r="Y400" s="26">
        <f t="shared" si="84"/>
        <v>10</v>
      </c>
      <c r="Z400" s="19">
        <f t="shared" si="85"/>
        <v>20</v>
      </c>
      <c r="AA400" s="41">
        <f t="shared" si="86"/>
        <v>371</v>
      </c>
    </row>
    <row r="401" spans="1:27" ht="19.899999999999999" hidden="1" customHeight="1" x14ac:dyDescent="0.3">
      <c r="A401" s="30">
        <v>398</v>
      </c>
      <c r="B401" s="30" t="s">
        <v>499</v>
      </c>
      <c r="C401" s="30" t="s">
        <v>90</v>
      </c>
      <c r="D401" s="30" t="s">
        <v>101</v>
      </c>
      <c r="E401" s="30" t="s">
        <v>500</v>
      </c>
      <c r="F401" s="31">
        <v>27126</v>
      </c>
      <c r="G401" s="32"/>
      <c r="H401" s="16"/>
      <c r="I401" s="32">
        <v>1</v>
      </c>
      <c r="J401" s="17">
        <v>0</v>
      </c>
      <c r="K401" s="17">
        <v>0</v>
      </c>
      <c r="L401" s="17">
        <v>0</v>
      </c>
      <c r="M401" s="17">
        <v>0</v>
      </c>
      <c r="N401" s="17">
        <v>1</v>
      </c>
      <c r="O401" s="44">
        <v>0</v>
      </c>
      <c r="P401" s="45">
        <v>80</v>
      </c>
      <c r="Q401" s="33">
        <f t="shared" si="76"/>
        <v>46.421917808219177</v>
      </c>
      <c r="R401" s="26">
        <f t="shared" si="77"/>
        <v>0</v>
      </c>
      <c r="S401" s="26">
        <f t="shared" si="78"/>
        <v>0</v>
      </c>
      <c r="T401" s="26">
        <f t="shared" si="79"/>
        <v>0</v>
      </c>
      <c r="U401" s="26">
        <f t="shared" si="80"/>
        <v>0</v>
      </c>
      <c r="V401" s="26">
        <f t="shared" si="81"/>
        <v>5</v>
      </c>
      <c r="W401" s="26">
        <f t="shared" si="82"/>
        <v>0</v>
      </c>
      <c r="X401" s="26">
        <f t="shared" si="83"/>
        <v>17</v>
      </c>
      <c r="Y401" s="26">
        <f t="shared" si="84"/>
        <v>10</v>
      </c>
      <c r="Z401" s="19">
        <f t="shared" si="85"/>
        <v>32</v>
      </c>
      <c r="AA401" s="18"/>
    </row>
    <row r="402" spans="1:27" ht="19.899999999999999" hidden="1" customHeight="1" x14ac:dyDescent="0.3">
      <c r="A402" s="30">
        <v>399</v>
      </c>
      <c r="B402" s="30" t="s">
        <v>501</v>
      </c>
      <c r="C402" s="30" t="s">
        <v>66</v>
      </c>
      <c r="D402" s="30" t="s">
        <v>230</v>
      </c>
      <c r="E402" s="30" t="s">
        <v>502</v>
      </c>
      <c r="F402" s="31">
        <v>26689</v>
      </c>
      <c r="G402" s="32"/>
      <c r="H402" s="16"/>
      <c r="I402" s="32">
        <v>1</v>
      </c>
      <c r="J402" s="37">
        <v>0</v>
      </c>
      <c r="K402" s="17">
        <v>0</v>
      </c>
      <c r="L402" s="17">
        <v>4</v>
      </c>
      <c r="M402" s="17">
        <v>0</v>
      </c>
      <c r="N402" s="17">
        <v>2</v>
      </c>
      <c r="O402" s="39">
        <v>4</v>
      </c>
      <c r="P402" s="15">
        <v>0</v>
      </c>
      <c r="Q402" s="33">
        <f t="shared" si="76"/>
        <v>47.61917808219178</v>
      </c>
      <c r="R402" s="26">
        <f t="shared" si="77"/>
        <v>0</v>
      </c>
      <c r="S402" s="26">
        <f t="shared" si="78"/>
        <v>0</v>
      </c>
      <c r="T402" s="26">
        <f t="shared" si="79"/>
        <v>30</v>
      </c>
      <c r="U402" s="26">
        <f t="shared" si="80"/>
        <v>0</v>
      </c>
      <c r="V402" s="26">
        <f t="shared" si="81"/>
        <v>10</v>
      </c>
      <c r="W402" s="26">
        <f t="shared" si="82"/>
        <v>40</v>
      </c>
      <c r="X402" s="26">
        <f t="shared" si="83"/>
        <v>0</v>
      </c>
      <c r="Y402" s="26">
        <f t="shared" si="84"/>
        <v>10</v>
      </c>
      <c r="Z402" s="19">
        <f t="shared" si="85"/>
        <v>90</v>
      </c>
      <c r="AA402" s="18"/>
    </row>
    <row r="403" spans="1:27" ht="19.899999999999999" customHeight="1" x14ac:dyDescent="0.3">
      <c r="A403" s="30">
        <v>275</v>
      </c>
      <c r="B403" s="30" t="s">
        <v>675</v>
      </c>
      <c r="C403" s="30" t="s">
        <v>675</v>
      </c>
      <c r="D403" s="30" t="s">
        <v>675</v>
      </c>
      <c r="E403" s="30" t="s">
        <v>362</v>
      </c>
      <c r="F403" s="31">
        <v>30607</v>
      </c>
      <c r="G403" s="32">
        <v>2</v>
      </c>
      <c r="H403" s="16"/>
      <c r="I403" s="32">
        <v>1</v>
      </c>
      <c r="J403" s="37">
        <v>0</v>
      </c>
      <c r="K403" s="17">
        <v>0</v>
      </c>
      <c r="L403" s="17">
        <v>0</v>
      </c>
      <c r="M403" s="17">
        <v>0</v>
      </c>
      <c r="N403" s="17">
        <v>2</v>
      </c>
      <c r="O403" s="20">
        <v>0</v>
      </c>
      <c r="P403" s="17">
        <v>0</v>
      </c>
      <c r="Q403" s="33">
        <f t="shared" si="76"/>
        <v>36.884931506849313</v>
      </c>
      <c r="R403" s="26">
        <f t="shared" si="77"/>
        <v>0</v>
      </c>
      <c r="S403" s="26">
        <f t="shared" si="78"/>
        <v>0</v>
      </c>
      <c r="T403" s="26">
        <f t="shared" si="79"/>
        <v>0</v>
      </c>
      <c r="U403" s="26">
        <f t="shared" si="80"/>
        <v>0</v>
      </c>
      <c r="V403" s="26">
        <f t="shared" si="81"/>
        <v>10</v>
      </c>
      <c r="W403" s="26">
        <f t="shared" si="82"/>
        <v>0</v>
      </c>
      <c r="X403" s="26">
        <f t="shared" si="83"/>
        <v>0</v>
      </c>
      <c r="Y403" s="26">
        <f t="shared" si="84"/>
        <v>10</v>
      </c>
      <c r="Z403" s="19">
        <f t="shared" si="85"/>
        <v>20</v>
      </c>
      <c r="AA403" s="41">
        <v>372</v>
      </c>
    </row>
    <row r="404" spans="1:27" ht="19.899999999999999" customHeight="1" x14ac:dyDescent="0.3">
      <c r="A404" s="30">
        <v>276</v>
      </c>
      <c r="B404" s="30" t="s">
        <v>675</v>
      </c>
      <c r="C404" s="30" t="s">
        <v>675</v>
      </c>
      <c r="D404" s="30" t="s">
        <v>675</v>
      </c>
      <c r="E404" s="30" t="s">
        <v>363</v>
      </c>
      <c r="F404" s="31">
        <v>19885</v>
      </c>
      <c r="G404" s="32">
        <v>2</v>
      </c>
      <c r="H404" s="16"/>
      <c r="I404" s="32">
        <v>1</v>
      </c>
      <c r="J404" s="37">
        <v>0</v>
      </c>
      <c r="K404" s="17">
        <v>0</v>
      </c>
      <c r="L404" s="17">
        <v>0</v>
      </c>
      <c r="M404" s="17">
        <v>0</v>
      </c>
      <c r="N404" s="17">
        <v>0</v>
      </c>
      <c r="O404" s="20">
        <v>0</v>
      </c>
      <c r="P404" s="17">
        <v>0</v>
      </c>
      <c r="Q404" s="33">
        <f t="shared" si="76"/>
        <v>66.260273972602747</v>
      </c>
      <c r="R404" s="26">
        <f t="shared" si="77"/>
        <v>0</v>
      </c>
      <c r="S404" s="26">
        <f t="shared" si="78"/>
        <v>0</v>
      </c>
      <c r="T404" s="26">
        <f t="shared" si="79"/>
        <v>0</v>
      </c>
      <c r="U404" s="26">
        <f t="shared" si="80"/>
        <v>0</v>
      </c>
      <c r="V404" s="26">
        <f t="shared" si="81"/>
        <v>0</v>
      </c>
      <c r="W404" s="26">
        <f t="shared" si="82"/>
        <v>0</v>
      </c>
      <c r="X404" s="26">
        <f t="shared" si="83"/>
        <v>0</v>
      </c>
      <c r="Y404" s="26">
        <f t="shared" si="84"/>
        <v>20</v>
      </c>
      <c r="Z404" s="19">
        <f t="shared" si="85"/>
        <v>20</v>
      </c>
      <c r="AA404" s="41">
        <f t="shared" ref="AA404:AA418" si="87">AA403+1</f>
        <v>373</v>
      </c>
    </row>
    <row r="405" spans="1:27" ht="19.899999999999999" customHeight="1" x14ac:dyDescent="0.3">
      <c r="A405" s="30">
        <v>277</v>
      </c>
      <c r="B405" s="30" t="s">
        <v>675</v>
      </c>
      <c r="C405" s="30" t="s">
        <v>675</v>
      </c>
      <c r="D405" s="30" t="s">
        <v>675</v>
      </c>
      <c r="E405" s="30" t="s">
        <v>364</v>
      </c>
      <c r="F405" s="31">
        <v>31325</v>
      </c>
      <c r="G405" s="32">
        <v>2</v>
      </c>
      <c r="H405" s="16"/>
      <c r="I405" s="32">
        <v>1</v>
      </c>
      <c r="J405" s="37">
        <v>0</v>
      </c>
      <c r="K405" s="17">
        <v>0</v>
      </c>
      <c r="L405" s="17">
        <v>0</v>
      </c>
      <c r="M405" s="17">
        <v>0</v>
      </c>
      <c r="N405" s="17">
        <v>2</v>
      </c>
      <c r="O405" s="20">
        <v>0</v>
      </c>
      <c r="P405" s="17">
        <v>0</v>
      </c>
      <c r="Q405" s="33">
        <f t="shared" si="76"/>
        <v>34.917808219178085</v>
      </c>
      <c r="R405" s="26">
        <f t="shared" si="77"/>
        <v>0</v>
      </c>
      <c r="S405" s="26">
        <f t="shared" si="78"/>
        <v>0</v>
      </c>
      <c r="T405" s="26">
        <f t="shared" si="79"/>
        <v>0</v>
      </c>
      <c r="U405" s="26">
        <f t="shared" si="80"/>
        <v>0</v>
      </c>
      <c r="V405" s="26">
        <f t="shared" si="81"/>
        <v>10</v>
      </c>
      <c r="W405" s="26">
        <f t="shared" si="82"/>
        <v>0</v>
      </c>
      <c r="X405" s="26">
        <f t="shared" si="83"/>
        <v>0</v>
      </c>
      <c r="Y405" s="26">
        <f t="shared" si="84"/>
        <v>10</v>
      </c>
      <c r="Z405" s="19">
        <f t="shared" si="85"/>
        <v>20</v>
      </c>
      <c r="AA405" s="41">
        <f t="shared" si="87"/>
        <v>374</v>
      </c>
    </row>
    <row r="406" spans="1:27" ht="19.899999999999999" customHeight="1" x14ac:dyDescent="0.3">
      <c r="A406" s="30">
        <v>281</v>
      </c>
      <c r="B406" s="30" t="s">
        <v>675</v>
      </c>
      <c r="C406" s="30" t="s">
        <v>675</v>
      </c>
      <c r="D406" s="30" t="s">
        <v>675</v>
      </c>
      <c r="E406" s="30" t="s">
        <v>370</v>
      </c>
      <c r="F406" s="31">
        <v>29061</v>
      </c>
      <c r="G406" s="32">
        <v>2</v>
      </c>
      <c r="H406" s="16"/>
      <c r="I406" s="32">
        <v>1</v>
      </c>
      <c r="J406" s="37">
        <v>0</v>
      </c>
      <c r="K406" s="17">
        <v>0</v>
      </c>
      <c r="L406" s="17">
        <v>0</v>
      </c>
      <c r="M406" s="17">
        <v>0</v>
      </c>
      <c r="N406" s="17">
        <v>2</v>
      </c>
      <c r="O406" s="20">
        <v>0</v>
      </c>
      <c r="P406" s="17">
        <v>0</v>
      </c>
      <c r="Q406" s="33">
        <f t="shared" si="76"/>
        <v>41.12054794520548</v>
      </c>
      <c r="R406" s="26">
        <f t="shared" si="77"/>
        <v>0</v>
      </c>
      <c r="S406" s="26">
        <f t="shared" si="78"/>
        <v>0</v>
      </c>
      <c r="T406" s="26">
        <f t="shared" si="79"/>
        <v>0</v>
      </c>
      <c r="U406" s="26">
        <f t="shared" si="80"/>
        <v>0</v>
      </c>
      <c r="V406" s="26">
        <f t="shared" si="81"/>
        <v>10</v>
      </c>
      <c r="W406" s="26">
        <f t="shared" si="82"/>
        <v>0</v>
      </c>
      <c r="X406" s="26">
        <f t="shared" si="83"/>
        <v>0</v>
      </c>
      <c r="Y406" s="26">
        <f t="shared" si="84"/>
        <v>10</v>
      </c>
      <c r="Z406" s="19">
        <f t="shared" si="85"/>
        <v>20</v>
      </c>
      <c r="AA406" s="41">
        <f t="shared" si="87"/>
        <v>375</v>
      </c>
    </row>
    <row r="407" spans="1:27" ht="19.899999999999999" customHeight="1" x14ac:dyDescent="0.3">
      <c r="A407" s="30">
        <v>288</v>
      </c>
      <c r="B407" s="30" t="s">
        <v>675</v>
      </c>
      <c r="C407" s="30" t="s">
        <v>675</v>
      </c>
      <c r="D407" s="30" t="s">
        <v>675</v>
      </c>
      <c r="E407" s="30" t="s">
        <v>379</v>
      </c>
      <c r="F407" s="31">
        <v>27512</v>
      </c>
      <c r="G407" s="32">
        <v>2</v>
      </c>
      <c r="H407" s="16"/>
      <c r="I407" s="32">
        <v>1</v>
      </c>
      <c r="J407" s="37">
        <v>0</v>
      </c>
      <c r="K407" s="17">
        <v>0</v>
      </c>
      <c r="L407" s="17">
        <v>0</v>
      </c>
      <c r="M407" s="17">
        <v>0</v>
      </c>
      <c r="N407" s="17">
        <v>2</v>
      </c>
      <c r="O407" s="20">
        <v>0</v>
      </c>
      <c r="P407" s="17">
        <v>0</v>
      </c>
      <c r="Q407" s="33">
        <f t="shared" si="76"/>
        <v>45.364383561643834</v>
      </c>
      <c r="R407" s="26">
        <f t="shared" si="77"/>
        <v>0</v>
      </c>
      <c r="S407" s="26">
        <f t="shared" si="78"/>
        <v>0</v>
      </c>
      <c r="T407" s="26">
        <f t="shared" si="79"/>
        <v>0</v>
      </c>
      <c r="U407" s="26">
        <f t="shared" si="80"/>
        <v>0</v>
      </c>
      <c r="V407" s="26">
        <f t="shared" si="81"/>
        <v>10</v>
      </c>
      <c r="W407" s="26">
        <f t="shared" si="82"/>
        <v>0</v>
      </c>
      <c r="X407" s="26">
        <f t="shared" si="83"/>
        <v>0</v>
      </c>
      <c r="Y407" s="26">
        <f t="shared" si="84"/>
        <v>10</v>
      </c>
      <c r="Z407" s="19">
        <f t="shared" si="85"/>
        <v>20</v>
      </c>
      <c r="AA407" s="41">
        <f t="shared" si="87"/>
        <v>376</v>
      </c>
    </row>
    <row r="408" spans="1:27" ht="19.899999999999999" customHeight="1" x14ac:dyDescent="0.3">
      <c r="A408" s="30">
        <v>294</v>
      </c>
      <c r="B408" s="30" t="s">
        <v>675</v>
      </c>
      <c r="C408" s="30" t="s">
        <v>675</v>
      </c>
      <c r="D408" s="30" t="s">
        <v>675</v>
      </c>
      <c r="E408" s="30" t="s">
        <v>386</v>
      </c>
      <c r="F408" s="31">
        <v>24873</v>
      </c>
      <c r="G408" s="32">
        <v>1</v>
      </c>
      <c r="H408" s="16"/>
      <c r="I408" s="32">
        <v>2</v>
      </c>
      <c r="J408" s="17">
        <v>0</v>
      </c>
      <c r="K408" s="17">
        <v>0</v>
      </c>
      <c r="L408" s="17">
        <v>0</v>
      </c>
      <c r="M408" s="17">
        <v>0</v>
      </c>
      <c r="N408" s="17">
        <v>0</v>
      </c>
      <c r="O408" s="20">
        <v>0</v>
      </c>
      <c r="P408" s="17">
        <v>0</v>
      </c>
      <c r="Q408" s="33">
        <f t="shared" si="76"/>
        <v>52.594520547945208</v>
      </c>
      <c r="R408" s="26">
        <f t="shared" si="77"/>
        <v>0</v>
      </c>
      <c r="S408" s="26">
        <f t="shared" si="78"/>
        <v>0</v>
      </c>
      <c r="T408" s="26">
        <f t="shared" si="79"/>
        <v>0</v>
      </c>
      <c r="U408" s="26">
        <f t="shared" si="80"/>
        <v>0</v>
      </c>
      <c r="V408" s="26">
        <f t="shared" si="81"/>
        <v>0</v>
      </c>
      <c r="W408" s="26">
        <f t="shared" si="82"/>
        <v>0</v>
      </c>
      <c r="X408" s="26">
        <f t="shared" si="83"/>
        <v>0</v>
      </c>
      <c r="Y408" s="26">
        <f t="shared" si="84"/>
        <v>20</v>
      </c>
      <c r="Z408" s="19">
        <f t="shared" si="85"/>
        <v>20</v>
      </c>
      <c r="AA408" s="41">
        <f t="shared" si="87"/>
        <v>377</v>
      </c>
    </row>
    <row r="409" spans="1:27" ht="19.899999999999999" customHeight="1" x14ac:dyDescent="0.3">
      <c r="A409" s="30">
        <v>303</v>
      </c>
      <c r="B409" s="30" t="s">
        <v>675</v>
      </c>
      <c r="C409" s="30" t="s">
        <v>675</v>
      </c>
      <c r="D409" s="30" t="s">
        <v>675</v>
      </c>
      <c r="E409" s="30" t="s">
        <v>399</v>
      </c>
      <c r="F409" s="31">
        <v>27917</v>
      </c>
      <c r="G409" s="32">
        <v>2</v>
      </c>
      <c r="H409" s="16"/>
      <c r="I409" s="32">
        <v>1</v>
      </c>
      <c r="J409" s="37">
        <v>0</v>
      </c>
      <c r="K409" s="17">
        <v>0</v>
      </c>
      <c r="L409" s="17">
        <v>0</v>
      </c>
      <c r="M409" s="17">
        <v>0</v>
      </c>
      <c r="N409" s="17">
        <v>2</v>
      </c>
      <c r="O409" s="20">
        <v>0</v>
      </c>
      <c r="P409" s="17">
        <v>0</v>
      </c>
      <c r="Q409" s="33">
        <f t="shared" si="76"/>
        <v>44.254794520547946</v>
      </c>
      <c r="R409" s="26">
        <f t="shared" si="77"/>
        <v>0</v>
      </c>
      <c r="S409" s="26">
        <f t="shared" si="78"/>
        <v>0</v>
      </c>
      <c r="T409" s="26">
        <f t="shared" si="79"/>
        <v>0</v>
      </c>
      <c r="U409" s="26">
        <f t="shared" si="80"/>
        <v>0</v>
      </c>
      <c r="V409" s="26">
        <f t="shared" si="81"/>
        <v>10</v>
      </c>
      <c r="W409" s="26">
        <f t="shared" si="82"/>
        <v>0</v>
      </c>
      <c r="X409" s="26">
        <f t="shared" si="83"/>
        <v>0</v>
      </c>
      <c r="Y409" s="26">
        <f t="shared" si="84"/>
        <v>10</v>
      </c>
      <c r="Z409" s="19">
        <f t="shared" si="85"/>
        <v>20</v>
      </c>
      <c r="AA409" s="41">
        <f t="shared" si="87"/>
        <v>378</v>
      </c>
    </row>
    <row r="410" spans="1:27" ht="19.899999999999999" customHeight="1" x14ac:dyDescent="0.3">
      <c r="A410" s="30">
        <v>307</v>
      </c>
      <c r="B410" s="30" t="s">
        <v>675</v>
      </c>
      <c r="C410" s="30" t="s">
        <v>675</v>
      </c>
      <c r="D410" s="30" t="s">
        <v>675</v>
      </c>
      <c r="E410" s="30" t="s">
        <v>403</v>
      </c>
      <c r="F410" s="31">
        <v>24391</v>
      </c>
      <c r="G410" s="32">
        <v>2</v>
      </c>
      <c r="H410" s="16"/>
      <c r="I410" s="32">
        <v>1</v>
      </c>
      <c r="J410" s="37">
        <v>0</v>
      </c>
      <c r="K410" s="17">
        <v>0</v>
      </c>
      <c r="L410" s="17">
        <v>0</v>
      </c>
      <c r="M410" s="17">
        <v>0</v>
      </c>
      <c r="N410" s="17">
        <v>0</v>
      </c>
      <c r="O410" s="20">
        <v>0</v>
      </c>
      <c r="P410" s="17">
        <v>0</v>
      </c>
      <c r="Q410" s="33">
        <f t="shared" si="76"/>
        <v>53.915068493150685</v>
      </c>
      <c r="R410" s="26">
        <f t="shared" si="77"/>
        <v>0</v>
      </c>
      <c r="S410" s="26">
        <f t="shared" si="78"/>
        <v>0</v>
      </c>
      <c r="T410" s="26">
        <f t="shared" si="79"/>
        <v>0</v>
      </c>
      <c r="U410" s="26">
        <f t="shared" si="80"/>
        <v>0</v>
      </c>
      <c r="V410" s="26">
        <f t="shared" si="81"/>
        <v>0</v>
      </c>
      <c r="W410" s="26">
        <f t="shared" si="82"/>
        <v>0</v>
      </c>
      <c r="X410" s="26">
        <f t="shared" si="83"/>
        <v>0</v>
      </c>
      <c r="Y410" s="26">
        <f t="shared" si="84"/>
        <v>20</v>
      </c>
      <c r="Z410" s="19">
        <f t="shared" si="85"/>
        <v>20</v>
      </c>
      <c r="AA410" s="41">
        <f t="shared" si="87"/>
        <v>379</v>
      </c>
    </row>
    <row r="411" spans="1:27" ht="19.899999999999999" customHeight="1" x14ac:dyDescent="0.3">
      <c r="A411" s="30">
        <v>315</v>
      </c>
      <c r="B411" s="30" t="s">
        <v>675</v>
      </c>
      <c r="C411" s="30" t="s">
        <v>675</v>
      </c>
      <c r="D411" s="30" t="s">
        <v>675</v>
      </c>
      <c r="E411" s="30" t="s">
        <v>411</v>
      </c>
      <c r="F411" s="31">
        <v>26789</v>
      </c>
      <c r="G411" s="32">
        <v>1</v>
      </c>
      <c r="H411" s="16"/>
      <c r="I411" s="32">
        <v>2</v>
      </c>
      <c r="J411" s="37">
        <v>0</v>
      </c>
      <c r="K411" s="17">
        <v>0</v>
      </c>
      <c r="L411" s="17">
        <v>0</v>
      </c>
      <c r="M411" s="17">
        <v>0</v>
      </c>
      <c r="N411" s="17">
        <v>2</v>
      </c>
      <c r="O411" s="20">
        <v>0</v>
      </c>
      <c r="P411" s="17">
        <v>0</v>
      </c>
      <c r="Q411" s="33">
        <f t="shared" si="76"/>
        <v>47.345205479452055</v>
      </c>
      <c r="R411" s="26">
        <f t="shared" si="77"/>
        <v>0</v>
      </c>
      <c r="S411" s="26">
        <f t="shared" si="78"/>
        <v>0</v>
      </c>
      <c r="T411" s="26">
        <f t="shared" si="79"/>
        <v>0</v>
      </c>
      <c r="U411" s="26">
        <f t="shared" si="80"/>
        <v>0</v>
      </c>
      <c r="V411" s="26">
        <f t="shared" si="81"/>
        <v>10</v>
      </c>
      <c r="W411" s="26">
        <f t="shared" si="82"/>
        <v>0</v>
      </c>
      <c r="X411" s="26">
        <f t="shared" si="83"/>
        <v>0</v>
      </c>
      <c r="Y411" s="26">
        <f t="shared" si="84"/>
        <v>10</v>
      </c>
      <c r="Z411" s="19">
        <f t="shared" si="85"/>
        <v>20</v>
      </c>
      <c r="AA411" s="41">
        <f t="shared" si="87"/>
        <v>380</v>
      </c>
    </row>
    <row r="412" spans="1:27" ht="19.899999999999999" customHeight="1" x14ac:dyDescent="0.3">
      <c r="A412" s="30">
        <v>322</v>
      </c>
      <c r="B412" s="30" t="s">
        <v>675</v>
      </c>
      <c r="C412" s="30" t="s">
        <v>675</v>
      </c>
      <c r="D412" s="30" t="s">
        <v>675</v>
      </c>
      <c r="E412" s="30" t="s">
        <v>419</v>
      </c>
      <c r="F412" s="31">
        <v>28960</v>
      </c>
      <c r="G412" s="32">
        <v>2</v>
      </c>
      <c r="H412" s="16"/>
      <c r="I412" s="32">
        <v>1</v>
      </c>
      <c r="J412" s="37">
        <v>0</v>
      </c>
      <c r="K412" s="17">
        <v>0</v>
      </c>
      <c r="L412" s="17">
        <v>0</v>
      </c>
      <c r="M412" s="17">
        <v>0</v>
      </c>
      <c r="N412" s="17">
        <v>2</v>
      </c>
      <c r="O412" s="20">
        <v>0</v>
      </c>
      <c r="P412" s="17">
        <v>0</v>
      </c>
      <c r="Q412" s="33">
        <f t="shared" si="76"/>
        <v>41.397260273972606</v>
      </c>
      <c r="R412" s="26">
        <f t="shared" si="77"/>
        <v>0</v>
      </c>
      <c r="S412" s="26">
        <f t="shared" si="78"/>
        <v>0</v>
      </c>
      <c r="T412" s="26">
        <f t="shared" si="79"/>
        <v>0</v>
      </c>
      <c r="U412" s="26">
        <f t="shared" si="80"/>
        <v>0</v>
      </c>
      <c r="V412" s="26">
        <f t="shared" si="81"/>
        <v>10</v>
      </c>
      <c r="W412" s="26">
        <f t="shared" si="82"/>
        <v>0</v>
      </c>
      <c r="X412" s="26">
        <f t="shared" si="83"/>
        <v>0</v>
      </c>
      <c r="Y412" s="26">
        <f t="shared" si="84"/>
        <v>10</v>
      </c>
      <c r="Z412" s="19">
        <f t="shared" si="85"/>
        <v>20</v>
      </c>
      <c r="AA412" s="41">
        <f t="shared" si="87"/>
        <v>381</v>
      </c>
    </row>
    <row r="413" spans="1:27" ht="19.899999999999999" customHeight="1" x14ac:dyDescent="0.3">
      <c r="A413" s="30">
        <v>344</v>
      </c>
      <c r="B413" s="30" t="s">
        <v>675</v>
      </c>
      <c r="C413" s="30" t="s">
        <v>675</v>
      </c>
      <c r="D413" s="30" t="s">
        <v>675</v>
      </c>
      <c r="E413" s="30" t="s">
        <v>444</v>
      </c>
      <c r="F413" s="31">
        <v>24981</v>
      </c>
      <c r="G413" s="32">
        <v>1</v>
      </c>
      <c r="H413" s="16"/>
      <c r="I413" s="32"/>
      <c r="J413" s="17">
        <v>0</v>
      </c>
      <c r="K413" s="17">
        <v>0</v>
      </c>
      <c r="L413" s="17">
        <v>0</v>
      </c>
      <c r="M413" s="17">
        <v>0</v>
      </c>
      <c r="N413" s="17">
        <v>0</v>
      </c>
      <c r="O413" s="20">
        <v>0</v>
      </c>
      <c r="P413" s="17">
        <v>0</v>
      </c>
      <c r="Q413" s="33">
        <f t="shared" si="76"/>
        <v>52.298630136986304</v>
      </c>
      <c r="R413" s="26">
        <f t="shared" si="77"/>
        <v>0</v>
      </c>
      <c r="S413" s="26">
        <f t="shared" si="78"/>
        <v>0</v>
      </c>
      <c r="T413" s="26">
        <f t="shared" si="79"/>
        <v>0</v>
      </c>
      <c r="U413" s="26">
        <f t="shared" si="80"/>
        <v>0</v>
      </c>
      <c r="V413" s="26">
        <f t="shared" si="81"/>
        <v>0</v>
      </c>
      <c r="W413" s="26">
        <f t="shared" si="82"/>
        <v>0</v>
      </c>
      <c r="X413" s="26">
        <f t="shared" si="83"/>
        <v>0</v>
      </c>
      <c r="Y413" s="26">
        <f t="shared" si="84"/>
        <v>20</v>
      </c>
      <c r="Z413" s="19">
        <f t="shared" si="85"/>
        <v>20</v>
      </c>
      <c r="AA413" s="41">
        <f t="shared" si="87"/>
        <v>382</v>
      </c>
    </row>
    <row r="414" spans="1:27" ht="19.899999999999999" customHeight="1" x14ac:dyDescent="0.3">
      <c r="A414" s="30">
        <v>349</v>
      </c>
      <c r="B414" s="30" t="s">
        <v>675</v>
      </c>
      <c r="C414" s="30" t="s">
        <v>675</v>
      </c>
      <c r="D414" s="30" t="s">
        <v>675</v>
      </c>
      <c r="E414" s="30" t="s">
        <v>449</v>
      </c>
      <c r="F414" s="31">
        <v>24790</v>
      </c>
      <c r="G414" s="32">
        <v>2</v>
      </c>
      <c r="H414" s="16"/>
      <c r="I414" s="32">
        <v>1</v>
      </c>
      <c r="J414" s="17">
        <v>0</v>
      </c>
      <c r="K414" s="17">
        <v>0</v>
      </c>
      <c r="L414" s="17">
        <v>0</v>
      </c>
      <c r="M414" s="17">
        <v>0</v>
      </c>
      <c r="N414" s="17">
        <v>0</v>
      </c>
      <c r="O414" s="20">
        <v>0</v>
      </c>
      <c r="P414" s="17">
        <v>0</v>
      </c>
      <c r="Q414" s="33">
        <f t="shared" si="76"/>
        <v>52.821917808219176</v>
      </c>
      <c r="R414" s="26">
        <f t="shared" si="77"/>
        <v>0</v>
      </c>
      <c r="S414" s="26">
        <f t="shared" si="78"/>
        <v>0</v>
      </c>
      <c r="T414" s="26">
        <f t="shared" si="79"/>
        <v>0</v>
      </c>
      <c r="U414" s="26">
        <f t="shared" si="80"/>
        <v>0</v>
      </c>
      <c r="V414" s="26">
        <f t="shared" si="81"/>
        <v>0</v>
      </c>
      <c r="W414" s="26">
        <f t="shared" si="82"/>
        <v>0</v>
      </c>
      <c r="X414" s="26">
        <f t="shared" si="83"/>
        <v>0</v>
      </c>
      <c r="Y414" s="26">
        <f t="shared" si="84"/>
        <v>20</v>
      </c>
      <c r="Z414" s="19">
        <f t="shared" si="85"/>
        <v>20</v>
      </c>
      <c r="AA414" s="41">
        <f t="shared" si="87"/>
        <v>383</v>
      </c>
    </row>
    <row r="415" spans="1:27" ht="19.899999999999999" customHeight="1" x14ac:dyDescent="0.3">
      <c r="A415" s="30">
        <v>351</v>
      </c>
      <c r="B415" s="30" t="s">
        <v>675</v>
      </c>
      <c r="C415" s="30" t="s">
        <v>675</v>
      </c>
      <c r="D415" s="30" t="s">
        <v>675</v>
      </c>
      <c r="E415" s="30" t="s">
        <v>451</v>
      </c>
      <c r="F415" s="31">
        <v>27767</v>
      </c>
      <c r="G415" s="32">
        <v>2</v>
      </c>
      <c r="H415" s="16"/>
      <c r="I415" s="32">
        <v>1</v>
      </c>
      <c r="J415" s="17">
        <v>0</v>
      </c>
      <c r="K415" s="17">
        <v>0</v>
      </c>
      <c r="L415" s="17">
        <v>0</v>
      </c>
      <c r="M415" s="17">
        <v>0</v>
      </c>
      <c r="N415" s="17">
        <v>2</v>
      </c>
      <c r="O415" s="20">
        <v>0</v>
      </c>
      <c r="P415" s="17">
        <v>0</v>
      </c>
      <c r="Q415" s="33">
        <f t="shared" si="76"/>
        <v>44.665753424657531</v>
      </c>
      <c r="R415" s="26">
        <f t="shared" si="77"/>
        <v>0</v>
      </c>
      <c r="S415" s="26">
        <f t="shared" si="78"/>
        <v>0</v>
      </c>
      <c r="T415" s="26">
        <f t="shared" si="79"/>
        <v>0</v>
      </c>
      <c r="U415" s="26">
        <f t="shared" si="80"/>
        <v>0</v>
      </c>
      <c r="V415" s="26">
        <f t="shared" si="81"/>
        <v>10</v>
      </c>
      <c r="W415" s="26">
        <f t="shared" si="82"/>
        <v>0</v>
      </c>
      <c r="X415" s="26">
        <f t="shared" si="83"/>
        <v>0</v>
      </c>
      <c r="Y415" s="26">
        <f t="shared" si="84"/>
        <v>10</v>
      </c>
      <c r="Z415" s="19">
        <f t="shared" si="85"/>
        <v>20</v>
      </c>
      <c r="AA415" s="41">
        <f t="shared" si="87"/>
        <v>384</v>
      </c>
    </row>
    <row r="416" spans="1:27" ht="19.899999999999999" customHeight="1" x14ac:dyDescent="0.3">
      <c r="A416" s="30">
        <v>352</v>
      </c>
      <c r="B416" s="30" t="s">
        <v>675</v>
      </c>
      <c r="C416" s="30" t="s">
        <v>675</v>
      </c>
      <c r="D416" s="30" t="s">
        <v>675</v>
      </c>
      <c r="E416" s="30" t="s">
        <v>452</v>
      </c>
      <c r="F416" s="31">
        <v>30506</v>
      </c>
      <c r="G416" s="32">
        <v>1</v>
      </c>
      <c r="H416" s="16"/>
      <c r="I416" s="32">
        <v>2</v>
      </c>
      <c r="J416" s="37">
        <v>0</v>
      </c>
      <c r="K416" s="17">
        <v>0</v>
      </c>
      <c r="L416" s="17">
        <v>0</v>
      </c>
      <c r="M416" s="17">
        <v>0</v>
      </c>
      <c r="N416" s="17">
        <v>2</v>
      </c>
      <c r="O416" s="20">
        <v>0</v>
      </c>
      <c r="P416" s="17">
        <v>0</v>
      </c>
      <c r="Q416" s="33">
        <f t="shared" si="76"/>
        <v>37.161643835616438</v>
      </c>
      <c r="R416" s="26">
        <f t="shared" si="77"/>
        <v>0</v>
      </c>
      <c r="S416" s="26">
        <f t="shared" si="78"/>
        <v>0</v>
      </c>
      <c r="T416" s="26">
        <f t="shared" si="79"/>
        <v>0</v>
      </c>
      <c r="U416" s="26">
        <f t="shared" si="80"/>
        <v>0</v>
      </c>
      <c r="V416" s="26">
        <f t="shared" si="81"/>
        <v>10</v>
      </c>
      <c r="W416" s="26">
        <f t="shared" si="82"/>
        <v>0</v>
      </c>
      <c r="X416" s="26">
        <f t="shared" si="83"/>
        <v>0</v>
      </c>
      <c r="Y416" s="26">
        <f t="shared" si="84"/>
        <v>10</v>
      </c>
      <c r="Z416" s="19">
        <f t="shared" si="85"/>
        <v>20</v>
      </c>
      <c r="AA416" s="41">
        <f t="shared" si="87"/>
        <v>385</v>
      </c>
    </row>
    <row r="417" spans="1:27" ht="19.899999999999999" customHeight="1" x14ac:dyDescent="0.3">
      <c r="A417" s="30">
        <v>365</v>
      </c>
      <c r="B417" s="30" t="s">
        <v>675</v>
      </c>
      <c r="C417" s="30" t="s">
        <v>675</v>
      </c>
      <c r="D417" s="30" t="s">
        <v>675</v>
      </c>
      <c r="E417" s="30" t="s">
        <v>465</v>
      </c>
      <c r="F417" s="31">
        <v>26870</v>
      </c>
      <c r="G417" s="32">
        <v>1</v>
      </c>
      <c r="H417" s="16"/>
      <c r="I417" s="32"/>
      <c r="J417" s="17">
        <v>0</v>
      </c>
      <c r="K417" s="17">
        <v>0</v>
      </c>
      <c r="L417" s="17">
        <v>0</v>
      </c>
      <c r="M417" s="17">
        <v>0</v>
      </c>
      <c r="N417" s="17">
        <v>2</v>
      </c>
      <c r="O417" s="20">
        <v>0</v>
      </c>
      <c r="P417" s="17">
        <v>0</v>
      </c>
      <c r="Q417" s="33">
        <f t="shared" si="76"/>
        <v>47.123287671232873</v>
      </c>
      <c r="R417" s="26">
        <f t="shared" si="77"/>
        <v>0</v>
      </c>
      <c r="S417" s="26">
        <f t="shared" si="78"/>
        <v>0</v>
      </c>
      <c r="T417" s="26">
        <f t="shared" si="79"/>
        <v>0</v>
      </c>
      <c r="U417" s="26">
        <f t="shared" si="80"/>
        <v>0</v>
      </c>
      <c r="V417" s="26">
        <f t="shared" si="81"/>
        <v>10</v>
      </c>
      <c r="W417" s="26">
        <f t="shared" si="82"/>
        <v>0</v>
      </c>
      <c r="X417" s="26">
        <f t="shared" si="83"/>
        <v>0</v>
      </c>
      <c r="Y417" s="26">
        <f t="shared" si="84"/>
        <v>10</v>
      </c>
      <c r="Z417" s="19">
        <f t="shared" si="85"/>
        <v>20</v>
      </c>
      <c r="AA417" s="41">
        <f t="shared" si="87"/>
        <v>386</v>
      </c>
    </row>
    <row r="418" spans="1:27" ht="19.899999999999999" customHeight="1" x14ac:dyDescent="0.3">
      <c r="A418" s="30">
        <v>368</v>
      </c>
      <c r="B418" s="30" t="s">
        <v>675</v>
      </c>
      <c r="C418" s="30" t="s">
        <v>675</v>
      </c>
      <c r="D418" s="30" t="s">
        <v>675</v>
      </c>
      <c r="E418" s="30" t="s">
        <v>468</v>
      </c>
      <c r="F418" s="31">
        <v>29304</v>
      </c>
      <c r="G418" s="32">
        <v>1</v>
      </c>
      <c r="H418" s="16"/>
      <c r="I418" s="32"/>
      <c r="J418" s="17">
        <v>0</v>
      </c>
      <c r="K418" s="17">
        <v>0</v>
      </c>
      <c r="L418" s="17">
        <v>0</v>
      </c>
      <c r="M418" s="17">
        <v>0</v>
      </c>
      <c r="N418" s="17">
        <v>2</v>
      </c>
      <c r="O418" s="20">
        <v>0</v>
      </c>
      <c r="P418" s="17">
        <v>0</v>
      </c>
      <c r="Q418" s="33">
        <f t="shared" si="76"/>
        <v>40.454794520547942</v>
      </c>
      <c r="R418" s="26">
        <f t="shared" si="77"/>
        <v>0</v>
      </c>
      <c r="S418" s="26">
        <f t="shared" si="78"/>
        <v>0</v>
      </c>
      <c r="T418" s="26">
        <f t="shared" si="79"/>
        <v>0</v>
      </c>
      <c r="U418" s="26">
        <f t="shared" si="80"/>
        <v>0</v>
      </c>
      <c r="V418" s="26">
        <f t="shared" si="81"/>
        <v>10</v>
      </c>
      <c r="W418" s="26">
        <f t="shared" si="82"/>
        <v>0</v>
      </c>
      <c r="X418" s="26">
        <f t="shared" si="83"/>
        <v>0</v>
      </c>
      <c r="Y418" s="26">
        <f t="shared" si="84"/>
        <v>10</v>
      </c>
      <c r="Z418" s="19">
        <f t="shared" si="85"/>
        <v>20</v>
      </c>
      <c r="AA418" s="41">
        <f t="shared" si="87"/>
        <v>387</v>
      </c>
    </row>
    <row r="419" spans="1:27" ht="19.899999999999999" hidden="1" customHeight="1" x14ac:dyDescent="0.3">
      <c r="A419" s="30">
        <v>416</v>
      </c>
      <c r="B419" s="30" t="s">
        <v>519</v>
      </c>
      <c r="C419" s="30" t="s">
        <v>59</v>
      </c>
      <c r="D419" s="30" t="s">
        <v>67</v>
      </c>
      <c r="E419" s="30" t="s">
        <v>520</v>
      </c>
      <c r="F419" s="31">
        <v>28459</v>
      </c>
      <c r="G419" s="32"/>
      <c r="H419" s="16"/>
      <c r="I419" s="32">
        <v>1</v>
      </c>
      <c r="J419" s="36">
        <v>74</v>
      </c>
      <c r="K419" s="36">
        <v>847</v>
      </c>
      <c r="L419" s="17">
        <v>0</v>
      </c>
      <c r="M419" s="17">
        <v>0</v>
      </c>
      <c r="N419" s="17">
        <v>4</v>
      </c>
      <c r="O419" s="44">
        <v>4</v>
      </c>
      <c r="P419" s="45">
        <v>0</v>
      </c>
      <c r="Q419" s="33">
        <f t="shared" si="76"/>
        <v>42.769863013698632</v>
      </c>
      <c r="R419" s="26">
        <f t="shared" si="77"/>
        <v>1258</v>
      </c>
      <c r="S419" s="26">
        <f t="shared" si="78"/>
        <v>847</v>
      </c>
      <c r="T419" s="26">
        <f t="shared" si="79"/>
        <v>0</v>
      </c>
      <c r="U419" s="26">
        <f t="shared" si="80"/>
        <v>0</v>
      </c>
      <c r="V419" s="26">
        <f t="shared" si="81"/>
        <v>30</v>
      </c>
      <c r="W419" s="26">
        <f t="shared" si="82"/>
        <v>40</v>
      </c>
      <c r="X419" s="26">
        <f t="shared" si="83"/>
        <v>0</v>
      </c>
      <c r="Y419" s="26">
        <f t="shared" si="84"/>
        <v>10</v>
      </c>
      <c r="Z419" s="19">
        <f t="shared" si="85"/>
        <v>2185</v>
      </c>
      <c r="AA419" s="18"/>
    </row>
    <row r="420" spans="1:27" ht="19.899999999999999" customHeight="1" x14ac:dyDescent="0.3">
      <c r="A420" s="30">
        <v>373</v>
      </c>
      <c r="B420" s="30" t="s">
        <v>675</v>
      </c>
      <c r="C420" s="30" t="s">
        <v>675</v>
      </c>
      <c r="D420" s="30" t="s">
        <v>675</v>
      </c>
      <c r="E420" s="30" t="s">
        <v>473</v>
      </c>
      <c r="F420" s="31">
        <v>30302</v>
      </c>
      <c r="G420" s="32">
        <v>1</v>
      </c>
      <c r="H420" s="16"/>
      <c r="I420" s="32"/>
      <c r="J420" s="37">
        <v>0</v>
      </c>
      <c r="K420" s="17">
        <v>0</v>
      </c>
      <c r="L420" s="17">
        <v>0</v>
      </c>
      <c r="M420" s="17">
        <v>0</v>
      </c>
      <c r="N420" s="17">
        <v>2</v>
      </c>
      <c r="O420" s="20">
        <v>0</v>
      </c>
      <c r="P420" s="17">
        <v>0</v>
      </c>
      <c r="Q420" s="33">
        <f t="shared" si="76"/>
        <v>37.720547945205482</v>
      </c>
      <c r="R420" s="26">
        <f t="shared" si="77"/>
        <v>0</v>
      </c>
      <c r="S420" s="26">
        <f t="shared" si="78"/>
        <v>0</v>
      </c>
      <c r="T420" s="26">
        <f t="shared" si="79"/>
        <v>0</v>
      </c>
      <c r="U420" s="26">
        <f t="shared" si="80"/>
        <v>0</v>
      </c>
      <c r="V420" s="26">
        <f t="shared" si="81"/>
        <v>10</v>
      </c>
      <c r="W420" s="26">
        <f t="shared" si="82"/>
        <v>0</v>
      </c>
      <c r="X420" s="26">
        <f t="shared" si="83"/>
        <v>0</v>
      </c>
      <c r="Y420" s="26">
        <f t="shared" si="84"/>
        <v>10</v>
      </c>
      <c r="Z420" s="19">
        <f t="shared" si="85"/>
        <v>20</v>
      </c>
      <c r="AA420" s="41">
        <v>388</v>
      </c>
    </row>
    <row r="421" spans="1:27" ht="19.899999999999999" hidden="1" customHeight="1" x14ac:dyDescent="0.3">
      <c r="A421" s="30">
        <v>418</v>
      </c>
      <c r="B421" s="30" t="s">
        <v>522</v>
      </c>
      <c r="C421" s="30" t="s">
        <v>138</v>
      </c>
      <c r="D421" s="30" t="s">
        <v>178</v>
      </c>
      <c r="E421" s="30" t="s">
        <v>523</v>
      </c>
      <c r="F421" s="31">
        <v>26236</v>
      </c>
      <c r="G421" s="32"/>
      <c r="H421" s="16"/>
      <c r="I421" s="32">
        <v>1</v>
      </c>
      <c r="J421" s="17">
        <v>0</v>
      </c>
      <c r="K421" s="17">
        <v>0</v>
      </c>
      <c r="L421" s="17">
        <v>0</v>
      </c>
      <c r="M421" s="17">
        <v>0</v>
      </c>
      <c r="N421" s="17">
        <v>2</v>
      </c>
      <c r="O421" s="44">
        <v>0</v>
      </c>
      <c r="P421" s="45">
        <v>0</v>
      </c>
      <c r="Q421" s="33">
        <f t="shared" si="76"/>
        <v>48.860273972602741</v>
      </c>
      <c r="R421" s="26">
        <f t="shared" si="77"/>
        <v>0</v>
      </c>
      <c r="S421" s="26">
        <f t="shared" si="78"/>
        <v>0</v>
      </c>
      <c r="T421" s="26">
        <f t="shared" si="79"/>
        <v>0</v>
      </c>
      <c r="U421" s="26">
        <f t="shared" si="80"/>
        <v>0</v>
      </c>
      <c r="V421" s="26">
        <f t="shared" si="81"/>
        <v>10</v>
      </c>
      <c r="W421" s="26">
        <f t="shared" si="82"/>
        <v>0</v>
      </c>
      <c r="X421" s="26">
        <f t="shared" si="83"/>
        <v>0</v>
      </c>
      <c r="Y421" s="26">
        <f t="shared" si="84"/>
        <v>10</v>
      </c>
      <c r="Z421" s="19">
        <f t="shared" si="85"/>
        <v>20</v>
      </c>
      <c r="AA421" s="18"/>
    </row>
    <row r="422" spans="1:27" ht="19.899999999999999" customHeight="1" x14ac:dyDescent="0.3">
      <c r="A422" s="30">
        <v>377</v>
      </c>
      <c r="B422" s="30" t="s">
        <v>675</v>
      </c>
      <c r="C422" s="30" t="s">
        <v>675</v>
      </c>
      <c r="D422" s="30" t="s">
        <v>675</v>
      </c>
      <c r="E422" s="30" t="s">
        <v>477</v>
      </c>
      <c r="F422" s="31">
        <v>22810</v>
      </c>
      <c r="G422" s="32">
        <v>2</v>
      </c>
      <c r="H422" s="16"/>
      <c r="I422" s="32">
        <v>1</v>
      </c>
      <c r="J422" s="17">
        <v>0</v>
      </c>
      <c r="K422" s="17">
        <v>0</v>
      </c>
      <c r="L422" s="17">
        <v>0</v>
      </c>
      <c r="M422" s="17">
        <v>0</v>
      </c>
      <c r="N422" s="17">
        <v>0</v>
      </c>
      <c r="O422" s="20">
        <v>0</v>
      </c>
      <c r="P422" s="17">
        <v>0</v>
      </c>
      <c r="Q422" s="33">
        <f t="shared" si="76"/>
        <v>58.246575342465754</v>
      </c>
      <c r="R422" s="26">
        <f t="shared" si="77"/>
        <v>0</v>
      </c>
      <c r="S422" s="26">
        <f t="shared" si="78"/>
        <v>0</v>
      </c>
      <c r="T422" s="26">
        <f t="shared" si="79"/>
        <v>0</v>
      </c>
      <c r="U422" s="26">
        <f t="shared" si="80"/>
        <v>0</v>
      </c>
      <c r="V422" s="26">
        <f t="shared" si="81"/>
        <v>0</v>
      </c>
      <c r="W422" s="26">
        <f t="shared" si="82"/>
        <v>0</v>
      </c>
      <c r="X422" s="26">
        <f t="shared" si="83"/>
        <v>0</v>
      </c>
      <c r="Y422" s="26">
        <f t="shared" si="84"/>
        <v>20</v>
      </c>
      <c r="Z422" s="19">
        <f t="shared" si="85"/>
        <v>20</v>
      </c>
      <c r="AA422" s="41">
        <v>389</v>
      </c>
    </row>
    <row r="423" spans="1:27" ht="19.899999999999999" hidden="1" customHeight="1" x14ac:dyDescent="0.3">
      <c r="A423" s="30">
        <v>420</v>
      </c>
      <c r="B423" s="30" t="s">
        <v>525</v>
      </c>
      <c r="C423" s="30" t="s">
        <v>55</v>
      </c>
      <c r="D423" s="30" t="s">
        <v>188</v>
      </c>
      <c r="E423" s="30" t="s">
        <v>526</v>
      </c>
      <c r="F423" s="31">
        <v>24924</v>
      </c>
      <c r="G423" s="32"/>
      <c r="H423" s="16"/>
      <c r="I423" s="32">
        <v>1</v>
      </c>
      <c r="J423" s="36">
        <v>138</v>
      </c>
      <c r="K423" s="36">
        <v>1526</v>
      </c>
      <c r="L423" s="17">
        <v>0</v>
      </c>
      <c r="M423" s="17">
        <v>0</v>
      </c>
      <c r="N423" s="17">
        <v>0</v>
      </c>
      <c r="O423" s="44">
        <v>0</v>
      </c>
      <c r="P423" s="45">
        <v>0</v>
      </c>
      <c r="Q423" s="33">
        <f t="shared" si="76"/>
        <v>52.454794520547942</v>
      </c>
      <c r="R423" s="26">
        <f t="shared" si="77"/>
        <v>2346</v>
      </c>
      <c r="S423" s="26">
        <f t="shared" si="78"/>
        <v>1526</v>
      </c>
      <c r="T423" s="26">
        <f t="shared" si="79"/>
        <v>0</v>
      </c>
      <c r="U423" s="26">
        <f t="shared" si="80"/>
        <v>0</v>
      </c>
      <c r="V423" s="26">
        <f t="shared" si="81"/>
        <v>0</v>
      </c>
      <c r="W423" s="26">
        <f t="shared" si="82"/>
        <v>0</v>
      </c>
      <c r="X423" s="26">
        <f t="shared" si="83"/>
        <v>0</v>
      </c>
      <c r="Y423" s="26">
        <f t="shared" si="84"/>
        <v>20</v>
      </c>
      <c r="Z423" s="19">
        <f t="shared" si="85"/>
        <v>3892</v>
      </c>
      <c r="AA423" s="18"/>
    </row>
    <row r="424" spans="1:27" ht="19.899999999999999" customHeight="1" x14ac:dyDescent="0.3">
      <c r="A424" s="30">
        <v>381</v>
      </c>
      <c r="B424" s="30" t="s">
        <v>675</v>
      </c>
      <c r="C424" s="30" t="s">
        <v>675</v>
      </c>
      <c r="D424" s="30" t="s">
        <v>675</v>
      </c>
      <c r="E424" s="30" t="s">
        <v>480</v>
      </c>
      <c r="F424" s="31">
        <v>29378</v>
      </c>
      <c r="G424" s="32">
        <v>2</v>
      </c>
      <c r="H424" s="16"/>
      <c r="I424" s="32">
        <v>1</v>
      </c>
      <c r="J424" s="17">
        <v>0</v>
      </c>
      <c r="K424" s="17">
        <v>0</v>
      </c>
      <c r="L424" s="17">
        <v>0</v>
      </c>
      <c r="M424" s="17">
        <v>0</v>
      </c>
      <c r="N424" s="17">
        <v>2</v>
      </c>
      <c r="O424" s="20">
        <v>0</v>
      </c>
      <c r="P424" s="17">
        <v>0</v>
      </c>
      <c r="Q424" s="33">
        <f t="shared" si="76"/>
        <v>40.252054794520546</v>
      </c>
      <c r="R424" s="26">
        <f t="shared" si="77"/>
        <v>0</v>
      </c>
      <c r="S424" s="26">
        <f t="shared" si="78"/>
        <v>0</v>
      </c>
      <c r="T424" s="26">
        <f t="shared" si="79"/>
        <v>0</v>
      </c>
      <c r="U424" s="26">
        <f t="shared" si="80"/>
        <v>0</v>
      </c>
      <c r="V424" s="26">
        <f t="shared" si="81"/>
        <v>10</v>
      </c>
      <c r="W424" s="26">
        <f t="shared" si="82"/>
        <v>0</v>
      </c>
      <c r="X424" s="26">
        <f t="shared" si="83"/>
        <v>0</v>
      </c>
      <c r="Y424" s="26">
        <f t="shared" si="84"/>
        <v>10</v>
      </c>
      <c r="Z424" s="19">
        <f t="shared" si="85"/>
        <v>20</v>
      </c>
      <c r="AA424" s="41">
        <v>390</v>
      </c>
    </row>
    <row r="425" spans="1:27" ht="19.899999999999999" customHeight="1" x14ac:dyDescent="0.3">
      <c r="A425" s="30">
        <v>384</v>
      </c>
      <c r="B425" s="30" t="s">
        <v>675</v>
      </c>
      <c r="C425" s="30" t="s">
        <v>675</v>
      </c>
      <c r="D425" s="30" t="s">
        <v>675</v>
      </c>
      <c r="E425" s="30" t="s">
        <v>483</v>
      </c>
      <c r="F425" s="31">
        <v>27348</v>
      </c>
      <c r="G425" s="32">
        <v>1</v>
      </c>
      <c r="H425" s="16"/>
      <c r="I425" s="32"/>
      <c r="J425" s="17">
        <v>0</v>
      </c>
      <c r="K425" s="17">
        <v>0</v>
      </c>
      <c r="L425" s="17">
        <v>0</v>
      </c>
      <c r="M425" s="17">
        <v>0</v>
      </c>
      <c r="N425" s="17">
        <v>2</v>
      </c>
      <c r="O425" s="20">
        <v>0</v>
      </c>
      <c r="P425" s="17">
        <v>0</v>
      </c>
      <c r="Q425" s="33">
        <f t="shared" si="76"/>
        <v>45.813698630136983</v>
      </c>
      <c r="R425" s="26">
        <f t="shared" si="77"/>
        <v>0</v>
      </c>
      <c r="S425" s="26">
        <f t="shared" si="78"/>
        <v>0</v>
      </c>
      <c r="T425" s="26">
        <f t="shared" si="79"/>
        <v>0</v>
      </c>
      <c r="U425" s="26">
        <f t="shared" si="80"/>
        <v>0</v>
      </c>
      <c r="V425" s="26">
        <f t="shared" si="81"/>
        <v>10</v>
      </c>
      <c r="W425" s="26">
        <f t="shared" si="82"/>
        <v>0</v>
      </c>
      <c r="X425" s="26">
        <f t="shared" si="83"/>
        <v>0</v>
      </c>
      <c r="Y425" s="26">
        <f t="shared" si="84"/>
        <v>10</v>
      </c>
      <c r="Z425" s="19">
        <f t="shared" si="85"/>
        <v>20</v>
      </c>
      <c r="AA425" s="41">
        <f t="shared" ref="AA425:AA428" si="88">AA424+1</f>
        <v>391</v>
      </c>
    </row>
    <row r="426" spans="1:27" ht="19.899999999999999" customHeight="1" x14ac:dyDescent="0.3">
      <c r="A426" s="30">
        <v>392</v>
      </c>
      <c r="B426" s="30" t="s">
        <v>675</v>
      </c>
      <c r="C426" s="30" t="s">
        <v>675</v>
      </c>
      <c r="D426" s="30" t="s">
        <v>675</v>
      </c>
      <c r="E426" s="30" t="s">
        <v>492</v>
      </c>
      <c r="F426" s="31">
        <v>22822</v>
      </c>
      <c r="G426" s="32">
        <v>1</v>
      </c>
      <c r="H426" s="16"/>
      <c r="I426" s="32">
        <v>2</v>
      </c>
      <c r="J426" s="17">
        <v>0</v>
      </c>
      <c r="K426" s="17">
        <v>0</v>
      </c>
      <c r="L426" s="17">
        <v>0</v>
      </c>
      <c r="M426" s="17">
        <v>0</v>
      </c>
      <c r="N426" s="17">
        <v>0</v>
      </c>
      <c r="O426" s="20">
        <v>0</v>
      </c>
      <c r="P426" s="17">
        <v>0</v>
      </c>
      <c r="Q426" s="33">
        <f t="shared" si="76"/>
        <v>58.213698630136989</v>
      </c>
      <c r="R426" s="26">
        <f t="shared" si="77"/>
        <v>0</v>
      </c>
      <c r="S426" s="26">
        <f t="shared" si="78"/>
        <v>0</v>
      </c>
      <c r="T426" s="26">
        <f t="shared" si="79"/>
        <v>0</v>
      </c>
      <c r="U426" s="26">
        <f t="shared" si="80"/>
        <v>0</v>
      </c>
      <c r="V426" s="26">
        <f t="shared" si="81"/>
        <v>0</v>
      </c>
      <c r="W426" s="26">
        <f t="shared" si="82"/>
        <v>0</v>
      </c>
      <c r="X426" s="26">
        <f t="shared" si="83"/>
        <v>0</v>
      </c>
      <c r="Y426" s="26">
        <f t="shared" si="84"/>
        <v>20</v>
      </c>
      <c r="Z426" s="19">
        <f t="shared" si="85"/>
        <v>20</v>
      </c>
      <c r="AA426" s="41">
        <f t="shared" si="88"/>
        <v>392</v>
      </c>
    </row>
    <row r="427" spans="1:27" ht="19.899999999999999" customHeight="1" x14ac:dyDescent="0.3">
      <c r="A427" s="30">
        <v>396</v>
      </c>
      <c r="B427" s="30" t="s">
        <v>675</v>
      </c>
      <c r="C427" s="30" t="s">
        <v>675</v>
      </c>
      <c r="D427" s="30" t="s">
        <v>675</v>
      </c>
      <c r="E427" s="30" t="s">
        <v>497</v>
      </c>
      <c r="F427" s="31">
        <v>27577</v>
      </c>
      <c r="G427" s="32">
        <v>2</v>
      </c>
      <c r="H427" s="16"/>
      <c r="I427" s="32">
        <v>1</v>
      </c>
      <c r="J427" s="17">
        <v>0</v>
      </c>
      <c r="K427" s="17">
        <v>0</v>
      </c>
      <c r="L427" s="17">
        <v>0</v>
      </c>
      <c r="M427" s="17">
        <v>0</v>
      </c>
      <c r="N427" s="17">
        <v>2</v>
      </c>
      <c r="O427" s="20">
        <v>0</v>
      </c>
      <c r="P427" s="17">
        <v>0</v>
      </c>
      <c r="Q427" s="33">
        <f t="shared" si="76"/>
        <v>45.186301369863017</v>
      </c>
      <c r="R427" s="26">
        <f t="shared" si="77"/>
        <v>0</v>
      </c>
      <c r="S427" s="26">
        <f t="shared" si="78"/>
        <v>0</v>
      </c>
      <c r="T427" s="26">
        <f t="shared" si="79"/>
        <v>0</v>
      </c>
      <c r="U427" s="26">
        <f t="shared" si="80"/>
        <v>0</v>
      </c>
      <c r="V427" s="26">
        <f t="shared" si="81"/>
        <v>10</v>
      </c>
      <c r="W427" s="26">
        <f t="shared" si="82"/>
        <v>0</v>
      </c>
      <c r="X427" s="26">
        <f t="shared" si="83"/>
        <v>0</v>
      </c>
      <c r="Y427" s="26">
        <f t="shared" si="84"/>
        <v>10</v>
      </c>
      <c r="Z427" s="19">
        <f t="shared" si="85"/>
        <v>20</v>
      </c>
      <c r="AA427" s="41">
        <f t="shared" si="88"/>
        <v>393</v>
      </c>
    </row>
    <row r="428" spans="1:27" ht="19.899999999999999" customHeight="1" x14ac:dyDescent="0.3">
      <c r="A428" s="30">
        <v>397</v>
      </c>
      <c r="B428" s="30" t="s">
        <v>675</v>
      </c>
      <c r="C428" s="30" t="s">
        <v>675</v>
      </c>
      <c r="D428" s="30" t="s">
        <v>675</v>
      </c>
      <c r="E428" s="30" t="s">
        <v>498</v>
      </c>
      <c r="F428" s="31">
        <v>33588</v>
      </c>
      <c r="G428" s="32">
        <v>2</v>
      </c>
      <c r="H428" s="16"/>
      <c r="I428" s="32">
        <v>1</v>
      </c>
      <c r="J428" s="17">
        <v>0</v>
      </c>
      <c r="K428" s="17">
        <v>0</v>
      </c>
      <c r="L428" s="17">
        <v>0</v>
      </c>
      <c r="M428" s="17">
        <v>0</v>
      </c>
      <c r="N428" s="17">
        <v>2</v>
      </c>
      <c r="O428" s="20">
        <v>0</v>
      </c>
      <c r="P428" s="17">
        <v>0</v>
      </c>
      <c r="Q428" s="33">
        <f t="shared" si="76"/>
        <v>28.717808219178082</v>
      </c>
      <c r="R428" s="26">
        <f t="shared" si="77"/>
        <v>0</v>
      </c>
      <c r="S428" s="26">
        <f t="shared" si="78"/>
        <v>0</v>
      </c>
      <c r="T428" s="26">
        <f t="shared" si="79"/>
        <v>0</v>
      </c>
      <c r="U428" s="26">
        <f t="shared" si="80"/>
        <v>0</v>
      </c>
      <c r="V428" s="26">
        <f t="shared" si="81"/>
        <v>10</v>
      </c>
      <c r="W428" s="26">
        <f t="shared" si="82"/>
        <v>0</v>
      </c>
      <c r="X428" s="26">
        <f t="shared" si="83"/>
        <v>0</v>
      </c>
      <c r="Y428" s="26">
        <f t="shared" si="84"/>
        <v>10</v>
      </c>
      <c r="Z428" s="19">
        <f t="shared" si="85"/>
        <v>20</v>
      </c>
      <c r="AA428" s="41">
        <f t="shared" si="88"/>
        <v>394</v>
      </c>
    </row>
    <row r="429" spans="1:27" ht="19.899999999999999" hidden="1" customHeight="1" x14ac:dyDescent="0.3">
      <c r="A429" s="30">
        <v>426</v>
      </c>
      <c r="B429" s="30" t="s">
        <v>532</v>
      </c>
      <c r="C429" s="30" t="s">
        <v>150</v>
      </c>
      <c r="D429" s="30" t="s">
        <v>74</v>
      </c>
      <c r="E429" s="30" t="s">
        <v>533</v>
      </c>
      <c r="F429" s="31">
        <v>27303</v>
      </c>
      <c r="G429" s="32"/>
      <c r="H429" s="16"/>
      <c r="I429" s="32">
        <v>1</v>
      </c>
      <c r="J429" s="37">
        <v>0</v>
      </c>
      <c r="K429" s="17">
        <v>0</v>
      </c>
      <c r="L429" s="17">
        <v>0</v>
      </c>
      <c r="M429" s="17">
        <v>0</v>
      </c>
      <c r="N429" s="17">
        <v>1</v>
      </c>
      <c r="O429" s="44">
        <v>0</v>
      </c>
      <c r="P429" s="45">
        <v>0</v>
      </c>
      <c r="Q429" s="33">
        <f t="shared" si="76"/>
        <v>45.936986301369863</v>
      </c>
      <c r="R429" s="26">
        <f t="shared" si="77"/>
        <v>0</v>
      </c>
      <c r="S429" s="26">
        <f t="shared" si="78"/>
        <v>0</v>
      </c>
      <c r="T429" s="26">
        <f t="shared" si="79"/>
        <v>0</v>
      </c>
      <c r="U429" s="26">
        <f t="shared" si="80"/>
        <v>0</v>
      </c>
      <c r="V429" s="26">
        <f t="shared" si="81"/>
        <v>5</v>
      </c>
      <c r="W429" s="26">
        <f t="shared" si="82"/>
        <v>0</v>
      </c>
      <c r="X429" s="26">
        <f t="shared" si="83"/>
        <v>0</v>
      </c>
      <c r="Y429" s="26">
        <f t="shared" si="84"/>
        <v>10</v>
      </c>
      <c r="Z429" s="19">
        <f t="shared" si="85"/>
        <v>15</v>
      </c>
      <c r="AA429" s="18"/>
    </row>
    <row r="430" spans="1:27" ht="19.899999999999999" customHeight="1" x14ac:dyDescent="0.3">
      <c r="A430" s="30">
        <v>413</v>
      </c>
      <c r="B430" s="30" t="s">
        <v>675</v>
      </c>
      <c r="C430" s="30" t="s">
        <v>675</v>
      </c>
      <c r="D430" s="30" t="s">
        <v>675</v>
      </c>
      <c r="E430" s="30" t="s">
        <v>516</v>
      </c>
      <c r="F430" s="31">
        <v>31764</v>
      </c>
      <c r="G430" s="32">
        <v>1</v>
      </c>
      <c r="H430" s="16"/>
      <c r="I430" s="32">
        <v>2</v>
      </c>
      <c r="J430" s="17">
        <v>0</v>
      </c>
      <c r="K430" s="17">
        <v>0</v>
      </c>
      <c r="L430" s="17">
        <v>0</v>
      </c>
      <c r="M430" s="17">
        <v>0</v>
      </c>
      <c r="N430" s="17">
        <v>2</v>
      </c>
      <c r="O430" s="20">
        <v>0</v>
      </c>
      <c r="P430" s="17">
        <v>0</v>
      </c>
      <c r="Q430" s="33">
        <f t="shared" si="76"/>
        <v>33.715068493150682</v>
      </c>
      <c r="R430" s="26">
        <f t="shared" si="77"/>
        <v>0</v>
      </c>
      <c r="S430" s="26">
        <f t="shared" si="78"/>
        <v>0</v>
      </c>
      <c r="T430" s="26">
        <f t="shared" si="79"/>
        <v>0</v>
      </c>
      <c r="U430" s="26">
        <f t="shared" si="80"/>
        <v>0</v>
      </c>
      <c r="V430" s="26">
        <f t="shared" si="81"/>
        <v>10</v>
      </c>
      <c r="W430" s="26">
        <f t="shared" si="82"/>
        <v>0</v>
      </c>
      <c r="X430" s="26">
        <f t="shared" si="83"/>
        <v>0</v>
      </c>
      <c r="Y430" s="26">
        <f t="shared" si="84"/>
        <v>10</v>
      </c>
      <c r="Z430" s="19">
        <f t="shared" si="85"/>
        <v>20</v>
      </c>
      <c r="AA430" s="41">
        <v>395</v>
      </c>
    </row>
    <row r="431" spans="1:27" ht="19.899999999999999" customHeight="1" x14ac:dyDescent="0.3">
      <c r="A431" s="30">
        <v>419</v>
      </c>
      <c r="B431" s="30" t="s">
        <v>675</v>
      </c>
      <c r="C431" s="30" t="s">
        <v>675</v>
      </c>
      <c r="D431" s="30" t="s">
        <v>675</v>
      </c>
      <c r="E431" s="30" t="s">
        <v>524</v>
      </c>
      <c r="F431" s="31">
        <v>30619</v>
      </c>
      <c r="G431" s="32">
        <v>2</v>
      </c>
      <c r="H431" s="16"/>
      <c r="I431" s="32">
        <v>1</v>
      </c>
      <c r="J431" s="37">
        <v>0</v>
      </c>
      <c r="K431" s="17">
        <v>0</v>
      </c>
      <c r="L431" s="17">
        <v>0</v>
      </c>
      <c r="M431" s="17">
        <v>0</v>
      </c>
      <c r="N431" s="17">
        <v>2</v>
      </c>
      <c r="O431" s="20">
        <v>0</v>
      </c>
      <c r="P431" s="17">
        <v>0</v>
      </c>
      <c r="Q431" s="33">
        <f t="shared" si="76"/>
        <v>36.852054794520548</v>
      </c>
      <c r="R431" s="26">
        <f t="shared" si="77"/>
        <v>0</v>
      </c>
      <c r="S431" s="26">
        <f t="shared" si="78"/>
        <v>0</v>
      </c>
      <c r="T431" s="26">
        <f t="shared" si="79"/>
        <v>0</v>
      </c>
      <c r="U431" s="26">
        <f t="shared" si="80"/>
        <v>0</v>
      </c>
      <c r="V431" s="26">
        <f t="shared" si="81"/>
        <v>10</v>
      </c>
      <c r="W431" s="26">
        <f t="shared" si="82"/>
        <v>0</v>
      </c>
      <c r="X431" s="26">
        <f t="shared" si="83"/>
        <v>0</v>
      </c>
      <c r="Y431" s="26">
        <f t="shared" si="84"/>
        <v>10</v>
      </c>
      <c r="Z431" s="19">
        <f t="shared" si="85"/>
        <v>20</v>
      </c>
      <c r="AA431" s="41">
        <f t="shared" ref="AA431:AA464" si="89">AA430+1</f>
        <v>396</v>
      </c>
    </row>
    <row r="432" spans="1:27" ht="19.899999999999999" customHeight="1" x14ac:dyDescent="0.3">
      <c r="A432" s="30">
        <v>423</v>
      </c>
      <c r="B432" s="30" t="s">
        <v>675</v>
      </c>
      <c r="C432" s="30" t="s">
        <v>675</v>
      </c>
      <c r="D432" s="30" t="s">
        <v>675</v>
      </c>
      <c r="E432" s="30" t="s">
        <v>529</v>
      </c>
      <c r="F432" s="31">
        <v>21683</v>
      </c>
      <c r="G432" s="32">
        <v>1</v>
      </c>
      <c r="H432" s="16"/>
      <c r="I432" s="32">
        <v>2</v>
      </c>
      <c r="J432" s="37">
        <v>0</v>
      </c>
      <c r="K432" s="17">
        <v>0</v>
      </c>
      <c r="L432" s="17">
        <v>0</v>
      </c>
      <c r="M432" s="17">
        <v>0</v>
      </c>
      <c r="N432" s="17">
        <v>0</v>
      </c>
      <c r="O432" s="20">
        <v>0</v>
      </c>
      <c r="P432" s="17">
        <v>0</v>
      </c>
      <c r="Q432" s="33">
        <f t="shared" si="76"/>
        <v>61.334246575342469</v>
      </c>
      <c r="R432" s="26">
        <f t="shared" si="77"/>
        <v>0</v>
      </c>
      <c r="S432" s="26">
        <f t="shared" si="78"/>
        <v>0</v>
      </c>
      <c r="T432" s="26">
        <f t="shared" si="79"/>
        <v>0</v>
      </c>
      <c r="U432" s="26">
        <f t="shared" si="80"/>
        <v>0</v>
      </c>
      <c r="V432" s="26">
        <f t="shared" si="81"/>
        <v>0</v>
      </c>
      <c r="W432" s="26">
        <f t="shared" si="82"/>
        <v>0</v>
      </c>
      <c r="X432" s="26">
        <f t="shared" si="83"/>
        <v>0</v>
      </c>
      <c r="Y432" s="26">
        <f t="shared" si="84"/>
        <v>20</v>
      </c>
      <c r="Z432" s="19">
        <f t="shared" si="85"/>
        <v>20</v>
      </c>
      <c r="AA432" s="41">
        <f t="shared" si="89"/>
        <v>397</v>
      </c>
    </row>
    <row r="433" spans="1:27" ht="19.899999999999999" customHeight="1" x14ac:dyDescent="0.3">
      <c r="A433" s="30">
        <v>429</v>
      </c>
      <c r="B433" s="30" t="s">
        <v>675</v>
      </c>
      <c r="C433" s="30" t="s">
        <v>675</v>
      </c>
      <c r="D433" s="30" t="s">
        <v>675</v>
      </c>
      <c r="E433" s="30" t="s">
        <v>537</v>
      </c>
      <c r="F433" s="31">
        <v>24612</v>
      </c>
      <c r="G433" s="32">
        <v>1</v>
      </c>
      <c r="H433" s="16"/>
      <c r="I433" s="32">
        <v>2</v>
      </c>
      <c r="J433" s="17">
        <v>0</v>
      </c>
      <c r="K433" s="17">
        <v>0</v>
      </c>
      <c r="L433" s="17">
        <v>0</v>
      </c>
      <c r="M433" s="17">
        <v>0</v>
      </c>
      <c r="N433" s="17">
        <v>0</v>
      </c>
      <c r="O433" s="20">
        <v>0</v>
      </c>
      <c r="P433" s="17">
        <v>0</v>
      </c>
      <c r="Q433" s="33">
        <f t="shared" si="76"/>
        <v>53.30958904109589</v>
      </c>
      <c r="R433" s="26">
        <f t="shared" si="77"/>
        <v>0</v>
      </c>
      <c r="S433" s="26">
        <f t="shared" si="78"/>
        <v>0</v>
      </c>
      <c r="T433" s="26">
        <f t="shared" si="79"/>
        <v>0</v>
      </c>
      <c r="U433" s="26">
        <f t="shared" si="80"/>
        <v>0</v>
      </c>
      <c r="V433" s="26">
        <f t="shared" si="81"/>
        <v>0</v>
      </c>
      <c r="W433" s="26">
        <f t="shared" si="82"/>
        <v>0</v>
      </c>
      <c r="X433" s="26">
        <f t="shared" si="83"/>
        <v>0</v>
      </c>
      <c r="Y433" s="26">
        <f t="shared" si="84"/>
        <v>20</v>
      </c>
      <c r="Z433" s="19">
        <f t="shared" si="85"/>
        <v>20</v>
      </c>
      <c r="AA433" s="41">
        <f t="shared" si="89"/>
        <v>398</v>
      </c>
    </row>
    <row r="434" spans="1:27" ht="19.899999999999999" customHeight="1" x14ac:dyDescent="0.3">
      <c r="A434" s="30">
        <v>433</v>
      </c>
      <c r="B434" s="30" t="s">
        <v>675</v>
      </c>
      <c r="C434" s="30" t="s">
        <v>675</v>
      </c>
      <c r="D434" s="30" t="s">
        <v>675</v>
      </c>
      <c r="E434" s="30" t="s">
        <v>541</v>
      </c>
      <c r="F434" s="31">
        <v>30843</v>
      </c>
      <c r="G434" s="32">
        <v>1</v>
      </c>
      <c r="H434" s="16"/>
      <c r="I434" s="32">
        <v>2</v>
      </c>
      <c r="J434" s="17">
        <v>0</v>
      </c>
      <c r="K434" s="17">
        <v>0</v>
      </c>
      <c r="L434" s="17">
        <v>0</v>
      </c>
      <c r="M434" s="17">
        <v>0</v>
      </c>
      <c r="N434" s="17">
        <v>2</v>
      </c>
      <c r="O434" s="20">
        <v>0</v>
      </c>
      <c r="P434" s="17">
        <v>0</v>
      </c>
      <c r="Q434" s="33">
        <f t="shared" si="76"/>
        <v>36.238356164383561</v>
      </c>
      <c r="R434" s="26">
        <f t="shared" si="77"/>
        <v>0</v>
      </c>
      <c r="S434" s="26">
        <f t="shared" si="78"/>
        <v>0</v>
      </c>
      <c r="T434" s="26">
        <f t="shared" si="79"/>
        <v>0</v>
      </c>
      <c r="U434" s="26">
        <f t="shared" si="80"/>
        <v>0</v>
      </c>
      <c r="V434" s="26">
        <f t="shared" si="81"/>
        <v>10</v>
      </c>
      <c r="W434" s="26">
        <f t="shared" si="82"/>
        <v>0</v>
      </c>
      <c r="X434" s="26">
        <f t="shared" si="83"/>
        <v>0</v>
      </c>
      <c r="Y434" s="26">
        <f t="shared" si="84"/>
        <v>10</v>
      </c>
      <c r="Z434" s="19">
        <f t="shared" si="85"/>
        <v>20</v>
      </c>
      <c r="AA434" s="41">
        <f t="shared" si="89"/>
        <v>399</v>
      </c>
    </row>
    <row r="435" spans="1:27" ht="19.899999999999999" customHeight="1" x14ac:dyDescent="0.3">
      <c r="A435" s="30">
        <v>441</v>
      </c>
      <c r="B435" s="30" t="s">
        <v>675</v>
      </c>
      <c r="C435" s="30" t="s">
        <v>675</v>
      </c>
      <c r="D435" s="30" t="s">
        <v>675</v>
      </c>
      <c r="E435" s="30" t="s">
        <v>549</v>
      </c>
      <c r="F435" s="31">
        <v>28080</v>
      </c>
      <c r="G435" s="32">
        <v>2</v>
      </c>
      <c r="H435" s="16"/>
      <c r="I435" s="32">
        <v>1</v>
      </c>
      <c r="J435" s="17">
        <v>0</v>
      </c>
      <c r="K435" s="17">
        <v>0</v>
      </c>
      <c r="L435" s="17">
        <v>0</v>
      </c>
      <c r="M435" s="17">
        <v>0</v>
      </c>
      <c r="N435" s="17">
        <v>2</v>
      </c>
      <c r="O435" s="20">
        <v>0</v>
      </c>
      <c r="P435" s="17">
        <v>0</v>
      </c>
      <c r="Q435" s="33">
        <f t="shared" si="76"/>
        <v>43.80821917808219</v>
      </c>
      <c r="R435" s="26">
        <f t="shared" si="77"/>
        <v>0</v>
      </c>
      <c r="S435" s="26">
        <f t="shared" si="78"/>
        <v>0</v>
      </c>
      <c r="T435" s="26">
        <f t="shared" si="79"/>
        <v>0</v>
      </c>
      <c r="U435" s="26">
        <f t="shared" si="80"/>
        <v>0</v>
      </c>
      <c r="V435" s="26">
        <f t="shared" si="81"/>
        <v>10</v>
      </c>
      <c r="W435" s="26">
        <f t="shared" si="82"/>
        <v>0</v>
      </c>
      <c r="X435" s="26">
        <f t="shared" si="83"/>
        <v>0</v>
      </c>
      <c r="Y435" s="26">
        <f t="shared" si="84"/>
        <v>10</v>
      </c>
      <c r="Z435" s="19">
        <f t="shared" si="85"/>
        <v>20</v>
      </c>
      <c r="AA435" s="41">
        <f t="shared" si="89"/>
        <v>400</v>
      </c>
    </row>
    <row r="436" spans="1:27" ht="19.899999999999999" customHeight="1" x14ac:dyDescent="0.3">
      <c r="A436" s="30">
        <v>442</v>
      </c>
      <c r="B436" s="30" t="s">
        <v>675</v>
      </c>
      <c r="C436" s="30" t="s">
        <v>675</v>
      </c>
      <c r="D436" s="30" t="s">
        <v>675</v>
      </c>
      <c r="E436" s="30" t="s">
        <v>550</v>
      </c>
      <c r="F436" s="31">
        <v>25233</v>
      </c>
      <c r="G436" s="32">
        <v>1</v>
      </c>
      <c r="H436" s="16"/>
      <c r="I436" s="32">
        <v>2</v>
      </c>
      <c r="J436" s="37">
        <v>0</v>
      </c>
      <c r="K436" s="17">
        <v>0</v>
      </c>
      <c r="L436" s="17">
        <v>0</v>
      </c>
      <c r="M436" s="17">
        <v>0</v>
      </c>
      <c r="N436" s="17">
        <v>0</v>
      </c>
      <c r="O436" s="20">
        <v>0</v>
      </c>
      <c r="P436" s="17">
        <v>0</v>
      </c>
      <c r="Q436" s="33">
        <f t="shared" si="76"/>
        <v>51.608219178082194</v>
      </c>
      <c r="R436" s="26">
        <f t="shared" si="77"/>
        <v>0</v>
      </c>
      <c r="S436" s="26">
        <f t="shared" si="78"/>
        <v>0</v>
      </c>
      <c r="T436" s="26">
        <f t="shared" si="79"/>
        <v>0</v>
      </c>
      <c r="U436" s="26">
        <f t="shared" si="80"/>
        <v>0</v>
      </c>
      <c r="V436" s="26">
        <f t="shared" si="81"/>
        <v>0</v>
      </c>
      <c r="W436" s="26">
        <f t="shared" si="82"/>
        <v>0</v>
      </c>
      <c r="X436" s="26">
        <f t="shared" si="83"/>
        <v>0</v>
      </c>
      <c r="Y436" s="26">
        <f t="shared" si="84"/>
        <v>20</v>
      </c>
      <c r="Z436" s="19">
        <f t="shared" si="85"/>
        <v>20</v>
      </c>
      <c r="AA436" s="41">
        <f t="shared" si="89"/>
        <v>401</v>
      </c>
    </row>
    <row r="437" spans="1:27" ht="19.899999999999999" customHeight="1" x14ac:dyDescent="0.3">
      <c r="A437" s="30">
        <v>443</v>
      </c>
      <c r="B437" s="30" t="s">
        <v>675</v>
      </c>
      <c r="C437" s="30" t="s">
        <v>675</v>
      </c>
      <c r="D437" s="30" t="s">
        <v>675</v>
      </c>
      <c r="E437" s="30" t="s">
        <v>551</v>
      </c>
      <c r="F437" s="31">
        <v>24784</v>
      </c>
      <c r="G437" s="32">
        <v>2</v>
      </c>
      <c r="H437" s="16"/>
      <c r="I437" s="32">
        <v>1</v>
      </c>
      <c r="J437" s="17">
        <v>0</v>
      </c>
      <c r="K437" s="17">
        <v>0</v>
      </c>
      <c r="L437" s="17">
        <v>0</v>
      </c>
      <c r="M437" s="17">
        <v>0</v>
      </c>
      <c r="N437" s="17">
        <v>0</v>
      </c>
      <c r="O437" s="20">
        <v>0</v>
      </c>
      <c r="P437" s="17">
        <v>0</v>
      </c>
      <c r="Q437" s="33">
        <f t="shared" si="76"/>
        <v>52.838356164383562</v>
      </c>
      <c r="R437" s="26">
        <f t="shared" si="77"/>
        <v>0</v>
      </c>
      <c r="S437" s="26">
        <f t="shared" si="78"/>
        <v>0</v>
      </c>
      <c r="T437" s="26">
        <f t="shared" si="79"/>
        <v>0</v>
      </c>
      <c r="U437" s="26">
        <f t="shared" si="80"/>
        <v>0</v>
      </c>
      <c r="V437" s="26">
        <f t="shared" si="81"/>
        <v>0</v>
      </c>
      <c r="W437" s="26">
        <f t="shared" si="82"/>
        <v>0</v>
      </c>
      <c r="X437" s="26">
        <f t="shared" si="83"/>
        <v>0</v>
      </c>
      <c r="Y437" s="26">
        <f t="shared" si="84"/>
        <v>20</v>
      </c>
      <c r="Z437" s="19">
        <f t="shared" si="85"/>
        <v>20</v>
      </c>
      <c r="AA437" s="41">
        <f t="shared" si="89"/>
        <v>402</v>
      </c>
    </row>
    <row r="438" spans="1:27" ht="19.899999999999999" customHeight="1" x14ac:dyDescent="0.3">
      <c r="A438" s="30">
        <v>446</v>
      </c>
      <c r="B438" s="30" t="s">
        <v>675</v>
      </c>
      <c r="C438" s="30" t="s">
        <v>675</v>
      </c>
      <c r="D438" s="30" t="s">
        <v>675</v>
      </c>
      <c r="E438" s="30" t="s">
        <v>554</v>
      </c>
      <c r="F438" s="31">
        <v>24896</v>
      </c>
      <c r="G438" s="32">
        <v>2</v>
      </c>
      <c r="H438" s="16"/>
      <c r="I438" s="32">
        <v>1</v>
      </c>
      <c r="J438" s="37">
        <v>0</v>
      </c>
      <c r="K438" s="17">
        <v>0</v>
      </c>
      <c r="L438" s="17">
        <v>0</v>
      </c>
      <c r="M438" s="17">
        <v>0</v>
      </c>
      <c r="N438" s="17">
        <v>0</v>
      </c>
      <c r="O438" s="20">
        <v>0</v>
      </c>
      <c r="P438" s="17">
        <v>0</v>
      </c>
      <c r="Q438" s="33">
        <f t="shared" si="76"/>
        <v>52.531506849315072</v>
      </c>
      <c r="R438" s="26">
        <f t="shared" si="77"/>
        <v>0</v>
      </c>
      <c r="S438" s="26">
        <f t="shared" si="78"/>
        <v>0</v>
      </c>
      <c r="T438" s="26">
        <f t="shared" si="79"/>
        <v>0</v>
      </c>
      <c r="U438" s="26">
        <f t="shared" si="80"/>
        <v>0</v>
      </c>
      <c r="V438" s="26">
        <f t="shared" si="81"/>
        <v>0</v>
      </c>
      <c r="W438" s="26">
        <f t="shared" si="82"/>
        <v>0</v>
      </c>
      <c r="X438" s="26">
        <f t="shared" si="83"/>
        <v>0</v>
      </c>
      <c r="Y438" s="26">
        <f t="shared" si="84"/>
        <v>20</v>
      </c>
      <c r="Z438" s="19">
        <f t="shared" si="85"/>
        <v>20</v>
      </c>
      <c r="AA438" s="41">
        <f t="shared" si="89"/>
        <v>403</v>
      </c>
    </row>
    <row r="439" spans="1:27" ht="19.899999999999999" customHeight="1" x14ac:dyDescent="0.3">
      <c r="A439" s="30">
        <v>448</v>
      </c>
      <c r="B439" s="30" t="s">
        <v>675</v>
      </c>
      <c r="C439" s="30" t="s">
        <v>675</v>
      </c>
      <c r="D439" s="30" t="s">
        <v>675</v>
      </c>
      <c r="E439" s="30" t="s">
        <v>556</v>
      </c>
      <c r="F439" s="31">
        <v>21370</v>
      </c>
      <c r="G439" s="32">
        <v>2</v>
      </c>
      <c r="H439" s="16"/>
      <c r="I439" s="32">
        <v>1</v>
      </c>
      <c r="J439" s="17">
        <v>0</v>
      </c>
      <c r="K439" s="17">
        <v>0</v>
      </c>
      <c r="L439" s="17">
        <v>0</v>
      </c>
      <c r="M439" s="17">
        <v>0</v>
      </c>
      <c r="N439" s="17">
        <v>0</v>
      </c>
      <c r="O439" s="20">
        <v>0</v>
      </c>
      <c r="P439" s="17">
        <v>0</v>
      </c>
      <c r="Q439" s="33">
        <f t="shared" si="76"/>
        <v>62.19178082191781</v>
      </c>
      <c r="R439" s="26">
        <f t="shared" si="77"/>
        <v>0</v>
      </c>
      <c r="S439" s="26">
        <f t="shared" si="78"/>
        <v>0</v>
      </c>
      <c r="T439" s="26">
        <f t="shared" si="79"/>
        <v>0</v>
      </c>
      <c r="U439" s="26">
        <f t="shared" si="80"/>
        <v>0</v>
      </c>
      <c r="V439" s="26">
        <f t="shared" si="81"/>
        <v>0</v>
      </c>
      <c r="W439" s="26">
        <f t="shared" si="82"/>
        <v>0</v>
      </c>
      <c r="X439" s="26">
        <f t="shared" si="83"/>
        <v>0</v>
      </c>
      <c r="Y439" s="26">
        <f t="shared" si="84"/>
        <v>20</v>
      </c>
      <c r="Z439" s="19">
        <f t="shared" si="85"/>
        <v>20</v>
      </c>
      <c r="AA439" s="41">
        <f t="shared" si="89"/>
        <v>404</v>
      </c>
    </row>
    <row r="440" spans="1:27" ht="19.899999999999999" customHeight="1" x14ac:dyDescent="0.3">
      <c r="A440" s="30">
        <v>465</v>
      </c>
      <c r="B440" s="30" t="s">
        <v>675</v>
      </c>
      <c r="C440" s="30" t="s">
        <v>675</v>
      </c>
      <c r="D440" s="30" t="s">
        <v>675</v>
      </c>
      <c r="E440" s="30" t="s">
        <v>574</v>
      </c>
      <c r="F440" s="31">
        <v>22955</v>
      </c>
      <c r="G440" s="32">
        <v>2</v>
      </c>
      <c r="H440" s="16"/>
      <c r="I440" s="32">
        <v>1</v>
      </c>
      <c r="J440" s="17">
        <v>0</v>
      </c>
      <c r="K440" s="17">
        <v>0</v>
      </c>
      <c r="L440" s="17">
        <v>0</v>
      </c>
      <c r="M440" s="17">
        <v>0</v>
      </c>
      <c r="N440" s="17">
        <v>0</v>
      </c>
      <c r="O440" s="20">
        <v>0</v>
      </c>
      <c r="P440" s="17">
        <v>0</v>
      </c>
      <c r="Q440" s="33">
        <f t="shared" si="76"/>
        <v>57.849315068493148</v>
      </c>
      <c r="R440" s="26">
        <f t="shared" si="77"/>
        <v>0</v>
      </c>
      <c r="S440" s="26">
        <f t="shared" si="78"/>
        <v>0</v>
      </c>
      <c r="T440" s="26">
        <f t="shared" si="79"/>
        <v>0</v>
      </c>
      <c r="U440" s="26">
        <f t="shared" si="80"/>
        <v>0</v>
      </c>
      <c r="V440" s="26">
        <f t="shared" si="81"/>
        <v>0</v>
      </c>
      <c r="W440" s="26">
        <f t="shared" si="82"/>
        <v>0</v>
      </c>
      <c r="X440" s="26">
        <f t="shared" si="83"/>
        <v>0</v>
      </c>
      <c r="Y440" s="26">
        <f t="shared" si="84"/>
        <v>20</v>
      </c>
      <c r="Z440" s="19">
        <f t="shared" si="85"/>
        <v>20</v>
      </c>
      <c r="AA440" s="41">
        <f t="shared" si="89"/>
        <v>405</v>
      </c>
    </row>
    <row r="441" spans="1:27" ht="19.899999999999999" customHeight="1" x14ac:dyDescent="0.3">
      <c r="A441" s="30">
        <v>474</v>
      </c>
      <c r="B441" s="30" t="s">
        <v>675</v>
      </c>
      <c r="C441" s="30" t="s">
        <v>675</v>
      </c>
      <c r="D441" s="30" t="s">
        <v>675</v>
      </c>
      <c r="E441" s="30" t="s">
        <v>586</v>
      </c>
      <c r="F441" s="31">
        <v>27298</v>
      </c>
      <c r="G441" s="32">
        <v>1</v>
      </c>
      <c r="H441" s="16"/>
      <c r="I441" s="32"/>
      <c r="J441" s="17">
        <v>0</v>
      </c>
      <c r="K441" s="17">
        <v>0</v>
      </c>
      <c r="L441" s="17">
        <v>0</v>
      </c>
      <c r="M441" s="17">
        <v>0</v>
      </c>
      <c r="N441" s="17">
        <v>2</v>
      </c>
      <c r="O441" s="20">
        <v>0</v>
      </c>
      <c r="P441" s="17">
        <v>0</v>
      </c>
      <c r="Q441" s="33">
        <f t="shared" si="76"/>
        <v>45.950684931506849</v>
      </c>
      <c r="R441" s="26">
        <f t="shared" si="77"/>
        <v>0</v>
      </c>
      <c r="S441" s="26">
        <f t="shared" si="78"/>
        <v>0</v>
      </c>
      <c r="T441" s="26">
        <f t="shared" si="79"/>
        <v>0</v>
      </c>
      <c r="U441" s="26">
        <f t="shared" si="80"/>
        <v>0</v>
      </c>
      <c r="V441" s="26">
        <f t="shared" si="81"/>
        <v>10</v>
      </c>
      <c r="W441" s="26">
        <f t="shared" si="82"/>
        <v>0</v>
      </c>
      <c r="X441" s="26">
        <f t="shared" si="83"/>
        <v>0</v>
      </c>
      <c r="Y441" s="26">
        <f t="shared" si="84"/>
        <v>10</v>
      </c>
      <c r="Z441" s="19">
        <f t="shared" si="85"/>
        <v>20</v>
      </c>
      <c r="AA441" s="41">
        <f t="shared" si="89"/>
        <v>406</v>
      </c>
    </row>
    <row r="442" spans="1:27" ht="19.899999999999999" customHeight="1" x14ac:dyDescent="0.3">
      <c r="A442" s="30">
        <v>475</v>
      </c>
      <c r="B442" s="30" t="s">
        <v>675</v>
      </c>
      <c r="C442" s="30" t="s">
        <v>675</v>
      </c>
      <c r="D442" s="30" t="s">
        <v>675</v>
      </c>
      <c r="E442" s="30" t="s">
        <v>587</v>
      </c>
      <c r="F442" s="31">
        <v>27932</v>
      </c>
      <c r="G442" s="32">
        <v>1</v>
      </c>
      <c r="H442" s="16"/>
      <c r="I442" s="32">
        <v>2</v>
      </c>
      <c r="J442" s="37">
        <v>0</v>
      </c>
      <c r="K442" s="17">
        <v>0</v>
      </c>
      <c r="L442" s="17">
        <v>0</v>
      </c>
      <c r="M442" s="17">
        <v>0</v>
      </c>
      <c r="N442" s="17">
        <v>2</v>
      </c>
      <c r="O442" s="20">
        <v>0</v>
      </c>
      <c r="P442" s="17">
        <v>0</v>
      </c>
      <c r="Q442" s="33">
        <f t="shared" si="76"/>
        <v>44.213698630136989</v>
      </c>
      <c r="R442" s="26">
        <f t="shared" si="77"/>
        <v>0</v>
      </c>
      <c r="S442" s="26">
        <f t="shared" si="78"/>
        <v>0</v>
      </c>
      <c r="T442" s="26">
        <f t="shared" si="79"/>
        <v>0</v>
      </c>
      <c r="U442" s="26">
        <f t="shared" si="80"/>
        <v>0</v>
      </c>
      <c r="V442" s="26">
        <f t="shared" si="81"/>
        <v>10</v>
      </c>
      <c r="W442" s="26">
        <f t="shared" si="82"/>
        <v>0</v>
      </c>
      <c r="X442" s="26">
        <f t="shared" si="83"/>
        <v>0</v>
      </c>
      <c r="Y442" s="26">
        <f t="shared" si="84"/>
        <v>10</v>
      </c>
      <c r="Z442" s="19">
        <f t="shared" si="85"/>
        <v>20</v>
      </c>
      <c r="AA442" s="41">
        <f t="shared" si="89"/>
        <v>407</v>
      </c>
    </row>
    <row r="443" spans="1:27" ht="19.899999999999999" customHeight="1" x14ac:dyDescent="0.3">
      <c r="A443" s="30">
        <v>480</v>
      </c>
      <c r="B443" s="30" t="s">
        <v>675</v>
      </c>
      <c r="C443" s="30" t="s">
        <v>675</v>
      </c>
      <c r="D443" s="30" t="s">
        <v>675</v>
      </c>
      <c r="E443" s="30" t="s">
        <v>595</v>
      </c>
      <c r="F443" s="31">
        <v>22638</v>
      </c>
      <c r="G443" s="32">
        <v>1</v>
      </c>
      <c r="H443" s="16"/>
      <c r="I443" s="32">
        <v>2</v>
      </c>
      <c r="J443" s="17">
        <v>0</v>
      </c>
      <c r="K443" s="17">
        <v>0</v>
      </c>
      <c r="L443" s="17">
        <v>0</v>
      </c>
      <c r="M443" s="17">
        <v>0</v>
      </c>
      <c r="N443" s="17">
        <v>0</v>
      </c>
      <c r="O443" s="20">
        <v>0</v>
      </c>
      <c r="P443" s="17">
        <v>0</v>
      </c>
      <c r="Q443" s="33">
        <f t="shared" si="76"/>
        <v>58.717808219178082</v>
      </c>
      <c r="R443" s="26">
        <f t="shared" si="77"/>
        <v>0</v>
      </c>
      <c r="S443" s="26">
        <f t="shared" si="78"/>
        <v>0</v>
      </c>
      <c r="T443" s="26">
        <f t="shared" si="79"/>
        <v>0</v>
      </c>
      <c r="U443" s="26">
        <f t="shared" si="80"/>
        <v>0</v>
      </c>
      <c r="V443" s="26">
        <f t="shared" si="81"/>
        <v>0</v>
      </c>
      <c r="W443" s="26">
        <f t="shared" si="82"/>
        <v>0</v>
      </c>
      <c r="X443" s="26">
        <f t="shared" si="83"/>
        <v>0</v>
      </c>
      <c r="Y443" s="26">
        <f t="shared" si="84"/>
        <v>20</v>
      </c>
      <c r="Z443" s="19">
        <f t="shared" si="85"/>
        <v>20</v>
      </c>
      <c r="AA443" s="41">
        <f t="shared" si="89"/>
        <v>408</v>
      </c>
    </row>
    <row r="444" spans="1:27" ht="19.899999999999999" customHeight="1" x14ac:dyDescent="0.3">
      <c r="A444" s="30">
        <v>485</v>
      </c>
      <c r="B444" s="30" t="s">
        <v>675</v>
      </c>
      <c r="C444" s="30" t="s">
        <v>675</v>
      </c>
      <c r="D444" s="30" t="s">
        <v>675</v>
      </c>
      <c r="E444" s="30" t="s">
        <v>600</v>
      </c>
      <c r="F444" s="31">
        <v>30111</v>
      </c>
      <c r="G444" s="32">
        <v>2</v>
      </c>
      <c r="H444" s="16"/>
      <c r="I444" s="32">
        <v>1</v>
      </c>
      <c r="J444" s="17">
        <v>0</v>
      </c>
      <c r="K444" s="17">
        <v>0</v>
      </c>
      <c r="L444" s="17">
        <v>0</v>
      </c>
      <c r="M444" s="17">
        <v>0</v>
      </c>
      <c r="N444" s="17">
        <v>2</v>
      </c>
      <c r="O444" s="20">
        <v>0</v>
      </c>
      <c r="P444" s="17">
        <v>0</v>
      </c>
      <c r="Q444" s="33">
        <f t="shared" si="76"/>
        <v>38.243835616438353</v>
      </c>
      <c r="R444" s="26">
        <f t="shared" si="77"/>
        <v>0</v>
      </c>
      <c r="S444" s="26">
        <f t="shared" si="78"/>
        <v>0</v>
      </c>
      <c r="T444" s="26">
        <f t="shared" si="79"/>
        <v>0</v>
      </c>
      <c r="U444" s="26">
        <f t="shared" si="80"/>
        <v>0</v>
      </c>
      <c r="V444" s="26">
        <f t="shared" si="81"/>
        <v>10</v>
      </c>
      <c r="W444" s="26">
        <f t="shared" si="82"/>
        <v>0</v>
      </c>
      <c r="X444" s="26">
        <f t="shared" si="83"/>
        <v>0</v>
      </c>
      <c r="Y444" s="26">
        <f t="shared" si="84"/>
        <v>10</v>
      </c>
      <c r="Z444" s="19">
        <f t="shared" si="85"/>
        <v>20</v>
      </c>
      <c r="AA444" s="41">
        <f t="shared" si="89"/>
        <v>409</v>
      </c>
    </row>
    <row r="445" spans="1:27" ht="19.899999999999999" customHeight="1" x14ac:dyDescent="0.3">
      <c r="A445" s="30">
        <v>490</v>
      </c>
      <c r="B445" s="30" t="s">
        <v>675</v>
      </c>
      <c r="C445" s="30" t="s">
        <v>675</v>
      </c>
      <c r="D445" s="30" t="s">
        <v>675</v>
      </c>
      <c r="E445" s="30" t="s">
        <v>605</v>
      </c>
      <c r="F445" s="31">
        <v>31344</v>
      </c>
      <c r="G445" s="32">
        <v>1</v>
      </c>
      <c r="H445" s="16"/>
      <c r="I445" s="32">
        <v>2</v>
      </c>
      <c r="J445" s="37">
        <v>0</v>
      </c>
      <c r="K445" s="17">
        <v>0</v>
      </c>
      <c r="L445" s="17">
        <v>0</v>
      </c>
      <c r="M445" s="17">
        <v>0</v>
      </c>
      <c r="N445" s="17">
        <v>2</v>
      </c>
      <c r="O445" s="20">
        <v>0</v>
      </c>
      <c r="P445" s="17">
        <v>0</v>
      </c>
      <c r="Q445" s="33">
        <f t="shared" si="76"/>
        <v>34.865753424657534</v>
      </c>
      <c r="R445" s="26">
        <f t="shared" si="77"/>
        <v>0</v>
      </c>
      <c r="S445" s="26">
        <f t="shared" si="78"/>
        <v>0</v>
      </c>
      <c r="T445" s="26">
        <f t="shared" si="79"/>
        <v>0</v>
      </c>
      <c r="U445" s="26">
        <f t="shared" si="80"/>
        <v>0</v>
      </c>
      <c r="V445" s="26">
        <f t="shared" si="81"/>
        <v>10</v>
      </c>
      <c r="W445" s="26">
        <f t="shared" si="82"/>
        <v>0</v>
      </c>
      <c r="X445" s="26">
        <f t="shared" si="83"/>
        <v>0</v>
      </c>
      <c r="Y445" s="26">
        <f t="shared" si="84"/>
        <v>10</v>
      </c>
      <c r="Z445" s="19">
        <f t="shared" si="85"/>
        <v>20</v>
      </c>
      <c r="AA445" s="41">
        <f t="shared" si="89"/>
        <v>410</v>
      </c>
    </row>
    <row r="446" spans="1:27" ht="19.899999999999999" customHeight="1" x14ac:dyDescent="0.3">
      <c r="A446" s="30">
        <v>501</v>
      </c>
      <c r="B446" s="30" t="s">
        <v>675</v>
      </c>
      <c r="C446" s="30" t="s">
        <v>675</v>
      </c>
      <c r="D446" s="30" t="s">
        <v>675</v>
      </c>
      <c r="E446" s="30" t="s">
        <v>616</v>
      </c>
      <c r="F446" s="31">
        <v>32594</v>
      </c>
      <c r="G446" s="32">
        <v>2</v>
      </c>
      <c r="H446" s="16"/>
      <c r="I446" s="32">
        <v>1</v>
      </c>
      <c r="J446" s="17">
        <v>0</v>
      </c>
      <c r="K446" s="17">
        <v>0</v>
      </c>
      <c r="L446" s="17">
        <v>0</v>
      </c>
      <c r="M446" s="17">
        <v>0</v>
      </c>
      <c r="N446" s="17">
        <v>2</v>
      </c>
      <c r="O446" s="20">
        <v>0</v>
      </c>
      <c r="P446" s="17">
        <v>0</v>
      </c>
      <c r="Q446" s="33">
        <f t="shared" si="76"/>
        <v>31.44109589041096</v>
      </c>
      <c r="R446" s="26">
        <f t="shared" si="77"/>
        <v>0</v>
      </c>
      <c r="S446" s="26">
        <f t="shared" si="78"/>
        <v>0</v>
      </c>
      <c r="T446" s="26">
        <f t="shared" si="79"/>
        <v>0</v>
      </c>
      <c r="U446" s="26">
        <f t="shared" si="80"/>
        <v>0</v>
      </c>
      <c r="V446" s="26">
        <f t="shared" si="81"/>
        <v>10</v>
      </c>
      <c r="W446" s="26">
        <f t="shared" si="82"/>
        <v>0</v>
      </c>
      <c r="X446" s="26">
        <f t="shared" si="83"/>
        <v>0</v>
      </c>
      <c r="Y446" s="26">
        <f t="shared" si="84"/>
        <v>10</v>
      </c>
      <c r="Z446" s="19">
        <f t="shared" si="85"/>
        <v>20</v>
      </c>
      <c r="AA446" s="41">
        <f t="shared" si="89"/>
        <v>411</v>
      </c>
    </row>
    <row r="447" spans="1:27" ht="19.899999999999999" customHeight="1" x14ac:dyDescent="0.3">
      <c r="A447" s="30">
        <v>506</v>
      </c>
      <c r="B447" s="30" t="s">
        <v>675</v>
      </c>
      <c r="C447" s="30" t="s">
        <v>675</v>
      </c>
      <c r="D447" s="30" t="s">
        <v>675</v>
      </c>
      <c r="E447" s="30" t="s">
        <v>621</v>
      </c>
      <c r="F447" s="31">
        <v>29484</v>
      </c>
      <c r="G447" s="32">
        <v>2</v>
      </c>
      <c r="H447" s="16"/>
      <c r="I447" s="32">
        <v>1</v>
      </c>
      <c r="J447" s="17">
        <v>0</v>
      </c>
      <c r="K447" s="17">
        <v>0</v>
      </c>
      <c r="L447" s="17">
        <v>0</v>
      </c>
      <c r="M447" s="17">
        <v>0</v>
      </c>
      <c r="N447" s="17">
        <v>2</v>
      </c>
      <c r="O447" s="20">
        <v>0</v>
      </c>
      <c r="P447" s="17">
        <v>0</v>
      </c>
      <c r="Q447" s="33">
        <f t="shared" si="76"/>
        <v>39.961643835616435</v>
      </c>
      <c r="R447" s="26">
        <f t="shared" si="77"/>
        <v>0</v>
      </c>
      <c r="S447" s="26">
        <f t="shared" si="78"/>
        <v>0</v>
      </c>
      <c r="T447" s="26">
        <f t="shared" si="79"/>
        <v>0</v>
      </c>
      <c r="U447" s="26">
        <f t="shared" si="80"/>
        <v>0</v>
      </c>
      <c r="V447" s="26">
        <f t="shared" si="81"/>
        <v>10</v>
      </c>
      <c r="W447" s="26">
        <f t="shared" si="82"/>
        <v>0</v>
      </c>
      <c r="X447" s="26">
        <f t="shared" si="83"/>
        <v>0</v>
      </c>
      <c r="Y447" s="26">
        <f t="shared" si="84"/>
        <v>10</v>
      </c>
      <c r="Z447" s="19">
        <f t="shared" si="85"/>
        <v>20</v>
      </c>
      <c r="AA447" s="41">
        <f t="shared" si="89"/>
        <v>412</v>
      </c>
    </row>
    <row r="448" spans="1:27" ht="19.899999999999999" customHeight="1" x14ac:dyDescent="0.3">
      <c r="A448" s="30">
        <v>507</v>
      </c>
      <c r="B448" s="30" t="s">
        <v>675</v>
      </c>
      <c r="C448" s="30" t="s">
        <v>675</v>
      </c>
      <c r="D448" s="30" t="s">
        <v>675</v>
      </c>
      <c r="E448" s="30" t="s">
        <v>622</v>
      </c>
      <c r="F448" s="31">
        <v>30245</v>
      </c>
      <c r="G448" s="32">
        <v>2</v>
      </c>
      <c r="H448" s="16"/>
      <c r="I448" s="32">
        <v>1</v>
      </c>
      <c r="J448" s="37">
        <v>0</v>
      </c>
      <c r="K448" s="17">
        <v>0</v>
      </c>
      <c r="L448" s="17">
        <v>0</v>
      </c>
      <c r="M448" s="17">
        <v>0</v>
      </c>
      <c r="N448" s="17">
        <v>2</v>
      </c>
      <c r="O448" s="20">
        <v>0</v>
      </c>
      <c r="P448" s="17">
        <v>0</v>
      </c>
      <c r="Q448" s="33">
        <f t="shared" si="76"/>
        <v>37.876712328767127</v>
      </c>
      <c r="R448" s="26">
        <f t="shared" si="77"/>
        <v>0</v>
      </c>
      <c r="S448" s="26">
        <f t="shared" si="78"/>
        <v>0</v>
      </c>
      <c r="T448" s="26">
        <f t="shared" si="79"/>
        <v>0</v>
      </c>
      <c r="U448" s="26">
        <f t="shared" si="80"/>
        <v>0</v>
      </c>
      <c r="V448" s="26">
        <f t="shared" si="81"/>
        <v>10</v>
      </c>
      <c r="W448" s="26">
        <f t="shared" si="82"/>
        <v>0</v>
      </c>
      <c r="X448" s="26">
        <f t="shared" si="83"/>
        <v>0</v>
      </c>
      <c r="Y448" s="26">
        <f t="shared" si="84"/>
        <v>10</v>
      </c>
      <c r="Z448" s="19">
        <f t="shared" si="85"/>
        <v>20</v>
      </c>
      <c r="AA448" s="41">
        <f t="shared" si="89"/>
        <v>413</v>
      </c>
    </row>
    <row r="449" spans="1:27" ht="19.899999999999999" customHeight="1" x14ac:dyDescent="0.3">
      <c r="A449" s="30">
        <v>527</v>
      </c>
      <c r="B449" s="30" t="s">
        <v>675</v>
      </c>
      <c r="C449" s="30" t="s">
        <v>675</v>
      </c>
      <c r="D449" s="30" t="s">
        <v>675</v>
      </c>
      <c r="E449" s="30" t="s">
        <v>643</v>
      </c>
      <c r="F449" s="31">
        <v>32073</v>
      </c>
      <c r="G449" s="32">
        <v>2</v>
      </c>
      <c r="H449" s="16"/>
      <c r="I449" s="32">
        <v>1</v>
      </c>
      <c r="J449" s="17">
        <v>0</v>
      </c>
      <c r="K449" s="17">
        <v>0</v>
      </c>
      <c r="L449" s="17">
        <v>0</v>
      </c>
      <c r="M449" s="17">
        <v>0</v>
      </c>
      <c r="N449" s="17">
        <v>2</v>
      </c>
      <c r="O449" s="20">
        <v>0</v>
      </c>
      <c r="P449" s="17">
        <v>0</v>
      </c>
      <c r="Q449" s="33">
        <f t="shared" si="76"/>
        <v>32.868493150684934</v>
      </c>
      <c r="R449" s="26">
        <f t="shared" si="77"/>
        <v>0</v>
      </c>
      <c r="S449" s="26">
        <f t="shared" si="78"/>
        <v>0</v>
      </c>
      <c r="T449" s="26">
        <f t="shared" si="79"/>
        <v>0</v>
      </c>
      <c r="U449" s="26">
        <f t="shared" si="80"/>
        <v>0</v>
      </c>
      <c r="V449" s="26">
        <f t="shared" si="81"/>
        <v>10</v>
      </c>
      <c r="W449" s="26">
        <f t="shared" si="82"/>
        <v>0</v>
      </c>
      <c r="X449" s="26">
        <f t="shared" si="83"/>
        <v>0</v>
      </c>
      <c r="Y449" s="26">
        <f t="shared" si="84"/>
        <v>10</v>
      </c>
      <c r="Z449" s="19">
        <f t="shared" si="85"/>
        <v>20</v>
      </c>
      <c r="AA449" s="41">
        <f t="shared" si="89"/>
        <v>414</v>
      </c>
    </row>
    <row r="450" spans="1:27" ht="19.899999999999999" customHeight="1" x14ac:dyDescent="0.3">
      <c r="A450" s="30">
        <v>530</v>
      </c>
      <c r="B450" s="30" t="s">
        <v>675</v>
      </c>
      <c r="C450" s="30" t="s">
        <v>675</v>
      </c>
      <c r="D450" s="30" t="s">
        <v>675</v>
      </c>
      <c r="E450" s="30" t="s">
        <v>646</v>
      </c>
      <c r="F450" s="31">
        <v>30156</v>
      </c>
      <c r="G450" s="32">
        <v>2</v>
      </c>
      <c r="H450" s="16"/>
      <c r="I450" s="32">
        <v>1</v>
      </c>
      <c r="J450" s="17">
        <v>0</v>
      </c>
      <c r="K450" s="17">
        <v>0</v>
      </c>
      <c r="L450" s="17">
        <v>0</v>
      </c>
      <c r="M450" s="17">
        <v>0</v>
      </c>
      <c r="N450" s="17">
        <v>2</v>
      </c>
      <c r="O450" s="20">
        <v>0</v>
      </c>
      <c r="P450" s="17">
        <v>0</v>
      </c>
      <c r="Q450" s="33">
        <f t="shared" si="76"/>
        <v>38.12054794520548</v>
      </c>
      <c r="R450" s="26">
        <f t="shared" si="77"/>
        <v>0</v>
      </c>
      <c r="S450" s="26">
        <f t="shared" si="78"/>
        <v>0</v>
      </c>
      <c r="T450" s="26">
        <f t="shared" si="79"/>
        <v>0</v>
      </c>
      <c r="U450" s="26">
        <f t="shared" si="80"/>
        <v>0</v>
      </c>
      <c r="V450" s="26">
        <f t="shared" si="81"/>
        <v>10</v>
      </c>
      <c r="W450" s="26">
        <f t="shared" si="82"/>
        <v>0</v>
      </c>
      <c r="X450" s="26">
        <f t="shared" si="83"/>
        <v>0</v>
      </c>
      <c r="Y450" s="26">
        <f t="shared" si="84"/>
        <v>10</v>
      </c>
      <c r="Z450" s="19">
        <f t="shared" si="85"/>
        <v>20</v>
      </c>
      <c r="AA450" s="41">
        <f t="shared" si="89"/>
        <v>415</v>
      </c>
    </row>
    <row r="451" spans="1:27" ht="19.899999999999999" customHeight="1" x14ac:dyDescent="0.3">
      <c r="A451" s="30">
        <v>534</v>
      </c>
      <c r="B451" s="30" t="s">
        <v>675</v>
      </c>
      <c r="C451" s="30" t="s">
        <v>675</v>
      </c>
      <c r="D451" s="30" t="s">
        <v>675</v>
      </c>
      <c r="E451" s="30" t="s">
        <v>650</v>
      </c>
      <c r="F451" s="31">
        <v>29643</v>
      </c>
      <c r="G451" s="32">
        <v>2</v>
      </c>
      <c r="H451" s="16"/>
      <c r="I451" s="32">
        <v>1</v>
      </c>
      <c r="J451" s="17">
        <v>0</v>
      </c>
      <c r="K451" s="17">
        <v>0</v>
      </c>
      <c r="L451" s="17">
        <v>0</v>
      </c>
      <c r="M451" s="17">
        <v>0</v>
      </c>
      <c r="N451" s="17">
        <v>2</v>
      </c>
      <c r="O451" s="20">
        <v>0</v>
      </c>
      <c r="P451" s="17">
        <v>0</v>
      </c>
      <c r="Q451" s="33">
        <f t="shared" si="76"/>
        <v>39.526027397260272</v>
      </c>
      <c r="R451" s="26">
        <f t="shared" si="77"/>
        <v>0</v>
      </c>
      <c r="S451" s="26">
        <f t="shared" si="78"/>
        <v>0</v>
      </c>
      <c r="T451" s="26">
        <f t="shared" si="79"/>
        <v>0</v>
      </c>
      <c r="U451" s="26">
        <f t="shared" si="80"/>
        <v>0</v>
      </c>
      <c r="V451" s="26">
        <f t="shared" si="81"/>
        <v>10</v>
      </c>
      <c r="W451" s="26">
        <f t="shared" si="82"/>
        <v>0</v>
      </c>
      <c r="X451" s="26">
        <f t="shared" si="83"/>
        <v>0</v>
      </c>
      <c r="Y451" s="26">
        <f t="shared" si="84"/>
        <v>10</v>
      </c>
      <c r="Z451" s="19">
        <f t="shared" si="85"/>
        <v>20</v>
      </c>
      <c r="AA451" s="41">
        <f t="shared" si="89"/>
        <v>416</v>
      </c>
    </row>
    <row r="452" spans="1:27" ht="19.899999999999999" customHeight="1" x14ac:dyDescent="0.3">
      <c r="A452" s="30">
        <v>30</v>
      </c>
      <c r="B452" s="30" t="s">
        <v>675</v>
      </c>
      <c r="C452" s="30" t="s">
        <v>675</v>
      </c>
      <c r="D452" s="30" t="s">
        <v>675</v>
      </c>
      <c r="E452" s="30" t="s">
        <v>99</v>
      </c>
      <c r="F452" s="31">
        <v>27285</v>
      </c>
      <c r="G452" s="32">
        <v>2</v>
      </c>
      <c r="H452" s="11"/>
      <c r="I452" s="32">
        <v>1</v>
      </c>
      <c r="J452" s="17">
        <v>0</v>
      </c>
      <c r="K452" s="17">
        <v>0</v>
      </c>
      <c r="L452" s="17">
        <v>0</v>
      </c>
      <c r="M452" s="17">
        <v>0</v>
      </c>
      <c r="N452" s="17">
        <v>1</v>
      </c>
      <c r="O452" s="20">
        <v>0</v>
      </c>
      <c r="P452" s="17">
        <v>0</v>
      </c>
      <c r="Q452" s="33">
        <f t="shared" si="76"/>
        <v>45.986301369863014</v>
      </c>
      <c r="R452" s="26">
        <f t="shared" si="77"/>
        <v>0</v>
      </c>
      <c r="S452" s="26">
        <f t="shared" si="78"/>
        <v>0</v>
      </c>
      <c r="T452" s="26">
        <f t="shared" si="79"/>
        <v>0</v>
      </c>
      <c r="U452" s="26">
        <f t="shared" si="80"/>
        <v>0</v>
      </c>
      <c r="V452" s="26">
        <f t="shared" si="81"/>
        <v>5</v>
      </c>
      <c r="W452" s="26">
        <f t="shared" si="82"/>
        <v>0</v>
      </c>
      <c r="X452" s="26">
        <f t="shared" si="83"/>
        <v>0</v>
      </c>
      <c r="Y452" s="26">
        <f t="shared" si="84"/>
        <v>10</v>
      </c>
      <c r="Z452" s="19">
        <f t="shared" si="85"/>
        <v>15</v>
      </c>
      <c r="AA452" s="41">
        <f t="shared" si="89"/>
        <v>417</v>
      </c>
    </row>
    <row r="453" spans="1:27" ht="19.899999999999999" customHeight="1" x14ac:dyDescent="0.3">
      <c r="A453" s="30">
        <v>31</v>
      </c>
      <c r="B453" s="30" t="s">
        <v>675</v>
      </c>
      <c r="C453" s="30" t="s">
        <v>675</v>
      </c>
      <c r="D453" s="30" t="s">
        <v>675</v>
      </c>
      <c r="E453" s="30" t="s">
        <v>100</v>
      </c>
      <c r="F453" s="31">
        <v>26698</v>
      </c>
      <c r="G453" s="32">
        <v>1</v>
      </c>
      <c r="H453" s="11"/>
      <c r="I453" s="32"/>
      <c r="J453" s="17">
        <v>0</v>
      </c>
      <c r="K453" s="17">
        <v>0</v>
      </c>
      <c r="L453" s="17">
        <v>0</v>
      </c>
      <c r="M453" s="17">
        <v>0</v>
      </c>
      <c r="N453" s="17">
        <v>1</v>
      </c>
      <c r="O453" s="20">
        <v>0</v>
      </c>
      <c r="P453" s="17">
        <v>0</v>
      </c>
      <c r="Q453" s="33">
        <f t="shared" si="76"/>
        <v>47.594520547945208</v>
      </c>
      <c r="R453" s="26">
        <f t="shared" si="77"/>
        <v>0</v>
      </c>
      <c r="S453" s="26">
        <f t="shared" si="78"/>
        <v>0</v>
      </c>
      <c r="T453" s="26">
        <f t="shared" si="79"/>
        <v>0</v>
      </c>
      <c r="U453" s="26">
        <f t="shared" si="80"/>
        <v>0</v>
      </c>
      <c r="V453" s="26">
        <f t="shared" si="81"/>
        <v>5</v>
      </c>
      <c r="W453" s="26">
        <f t="shared" si="82"/>
        <v>0</v>
      </c>
      <c r="X453" s="26">
        <f t="shared" si="83"/>
        <v>0</v>
      </c>
      <c r="Y453" s="26">
        <f t="shared" si="84"/>
        <v>10</v>
      </c>
      <c r="Z453" s="19">
        <f t="shared" si="85"/>
        <v>15</v>
      </c>
      <c r="AA453" s="41">
        <f t="shared" si="89"/>
        <v>418</v>
      </c>
    </row>
    <row r="454" spans="1:27" ht="19.899999999999999" customHeight="1" x14ac:dyDescent="0.3">
      <c r="A454" s="30">
        <v>41</v>
      </c>
      <c r="B454" s="30" t="s">
        <v>675</v>
      </c>
      <c r="C454" s="30" t="s">
        <v>675</v>
      </c>
      <c r="D454" s="30" t="s">
        <v>675</v>
      </c>
      <c r="E454" s="30" t="s">
        <v>114</v>
      </c>
      <c r="F454" s="31">
        <v>28976</v>
      </c>
      <c r="G454" s="32">
        <v>1</v>
      </c>
      <c r="H454" s="11"/>
      <c r="I454" s="32">
        <v>2</v>
      </c>
      <c r="J454" s="37">
        <v>0</v>
      </c>
      <c r="K454" s="17">
        <v>0</v>
      </c>
      <c r="L454" s="17">
        <v>0</v>
      </c>
      <c r="M454" s="17">
        <v>0</v>
      </c>
      <c r="N454" s="17">
        <v>1</v>
      </c>
      <c r="O454" s="20">
        <v>0</v>
      </c>
      <c r="P454" s="17">
        <v>0</v>
      </c>
      <c r="Q454" s="33">
        <f t="shared" si="76"/>
        <v>41.353424657534248</v>
      </c>
      <c r="R454" s="26">
        <f t="shared" si="77"/>
        <v>0</v>
      </c>
      <c r="S454" s="26">
        <f t="shared" si="78"/>
        <v>0</v>
      </c>
      <c r="T454" s="26">
        <f t="shared" si="79"/>
        <v>0</v>
      </c>
      <c r="U454" s="26">
        <f t="shared" si="80"/>
        <v>0</v>
      </c>
      <c r="V454" s="26">
        <f t="shared" si="81"/>
        <v>5</v>
      </c>
      <c r="W454" s="26">
        <f t="shared" si="82"/>
        <v>0</v>
      </c>
      <c r="X454" s="26">
        <f t="shared" si="83"/>
        <v>0</v>
      </c>
      <c r="Y454" s="26">
        <f t="shared" si="84"/>
        <v>10</v>
      </c>
      <c r="Z454" s="19">
        <f t="shared" si="85"/>
        <v>15</v>
      </c>
      <c r="AA454" s="41">
        <f t="shared" si="89"/>
        <v>419</v>
      </c>
    </row>
    <row r="455" spans="1:27" ht="19.899999999999999" customHeight="1" x14ac:dyDescent="0.3">
      <c r="A455" s="30">
        <v>55</v>
      </c>
      <c r="B455" s="30" t="s">
        <v>675</v>
      </c>
      <c r="C455" s="30" t="s">
        <v>675</v>
      </c>
      <c r="D455" s="30" t="s">
        <v>675</v>
      </c>
      <c r="E455" s="30" t="s">
        <v>129</v>
      </c>
      <c r="F455" s="31">
        <v>27355</v>
      </c>
      <c r="G455" s="32">
        <v>2</v>
      </c>
      <c r="H455" s="11"/>
      <c r="I455" s="32">
        <v>1</v>
      </c>
      <c r="J455" s="37">
        <v>0</v>
      </c>
      <c r="K455" s="17">
        <v>0</v>
      </c>
      <c r="L455" s="17">
        <v>0</v>
      </c>
      <c r="M455" s="17">
        <v>0</v>
      </c>
      <c r="N455" s="17">
        <v>1</v>
      </c>
      <c r="O455" s="20">
        <v>0</v>
      </c>
      <c r="P455" s="17">
        <v>0</v>
      </c>
      <c r="Q455" s="33">
        <f t="shared" si="76"/>
        <v>45.794520547945204</v>
      </c>
      <c r="R455" s="26">
        <f t="shared" si="77"/>
        <v>0</v>
      </c>
      <c r="S455" s="26">
        <f t="shared" si="78"/>
        <v>0</v>
      </c>
      <c r="T455" s="26">
        <f t="shared" si="79"/>
        <v>0</v>
      </c>
      <c r="U455" s="26">
        <f t="shared" si="80"/>
        <v>0</v>
      </c>
      <c r="V455" s="26">
        <f t="shared" si="81"/>
        <v>5</v>
      </c>
      <c r="W455" s="26">
        <f t="shared" si="82"/>
        <v>0</v>
      </c>
      <c r="X455" s="26">
        <f t="shared" si="83"/>
        <v>0</v>
      </c>
      <c r="Y455" s="26">
        <f t="shared" si="84"/>
        <v>10</v>
      </c>
      <c r="Z455" s="19">
        <f t="shared" si="85"/>
        <v>15</v>
      </c>
      <c r="AA455" s="41">
        <f t="shared" si="89"/>
        <v>420</v>
      </c>
    </row>
    <row r="456" spans="1:27" ht="19.899999999999999" customHeight="1" x14ac:dyDescent="0.3">
      <c r="A456" s="30">
        <v>63</v>
      </c>
      <c r="B456" s="30" t="s">
        <v>675</v>
      </c>
      <c r="C456" s="30" t="s">
        <v>675</v>
      </c>
      <c r="D456" s="30" t="s">
        <v>675</v>
      </c>
      <c r="E456" s="30" t="s">
        <v>141</v>
      </c>
      <c r="F456" s="31">
        <v>27442</v>
      </c>
      <c r="G456" s="32">
        <v>1</v>
      </c>
      <c r="H456" s="11"/>
      <c r="I456" s="32">
        <v>2</v>
      </c>
      <c r="J456" s="37">
        <v>0</v>
      </c>
      <c r="K456" s="17">
        <v>0</v>
      </c>
      <c r="L456" s="17">
        <v>0</v>
      </c>
      <c r="M456" s="17">
        <v>0</v>
      </c>
      <c r="N456" s="17">
        <v>1</v>
      </c>
      <c r="O456" s="20">
        <v>0</v>
      </c>
      <c r="P456" s="17">
        <v>0</v>
      </c>
      <c r="Q456" s="33">
        <f t="shared" si="76"/>
        <v>45.556164383561644</v>
      </c>
      <c r="R456" s="26">
        <f t="shared" si="77"/>
        <v>0</v>
      </c>
      <c r="S456" s="26">
        <f t="shared" si="78"/>
        <v>0</v>
      </c>
      <c r="T456" s="26">
        <f t="shared" si="79"/>
        <v>0</v>
      </c>
      <c r="U456" s="26">
        <f t="shared" si="80"/>
        <v>0</v>
      </c>
      <c r="V456" s="26">
        <f t="shared" si="81"/>
        <v>5</v>
      </c>
      <c r="W456" s="26">
        <f t="shared" si="82"/>
        <v>0</v>
      </c>
      <c r="X456" s="26">
        <f t="shared" si="83"/>
        <v>0</v>
      </c>
      <c r="Y456" s="26">
        <f t="shared" si="84"/>
        <v>10</v>
      </c>
      <c r="Z456" s="19">
        <f t="shared" si="85"/>
        <v>15</v>
      </c>
      <c r="AA456" s="41">
        <f t="shared" si="89"/>
        <v>421</v>
      </c>
    </row>
    <row r="457" spans="1:27" ht="19.899999999999999" customHeight="1" x14ac:dyDescent="0.3">
      <c r="A457" s="30">
        <v>87</v>
      </c>
      <c r="B457" s="30" t="s">
        <v>675</v>
      </c>
      <c r="C457" s="30" t="s">
        <v>675</v>
      </c>
      <c r="D457" s="30" t="s">
        <v>675</v>
      </c>
      <c r="E457" s="30" t="s">
        <v>170</v>
      </c>
      <c r="F457" s="31">
        <v>33174</v>
      </c>
      <c r="G457" s="32">
        <v>1</v>
      </c>
      <c r="H457" s="16"/>
      <c r="I457" s="32"/>
      <c r="J457" s="37">
        <v>0</v>
      </c>
      <c r="K457" s="17">
        <v>0</v>
      </c>
      <c r="L457" s="17">
        <v>0</v>
      </c>
      <c r="M457" s="17">
        <v>0</v>
      </c>
      <c r="N457" s="17">
        <v>1</v>
      </c>
      <c r="O457" s="20">
        <v>0</v>
      </c>
      <c r="P457" s="17">
        <v>0</v>
      </c>
      <c r="Q457" s="33">
        <f t="shared" ref="Q457:Q520" si="90">(DATE(2020,8,27)-F457)/365</f>
        <v>29.852054794520548</v>
      </c>
      <c r="R457" s="26">
        <f t="shared" ref="R457:R520" si="91">J457*17</f>
        <v>0</v>
      </c>
      <c r="S457" s="26">
        <f t="shared" ref="S457:S520" si="92">K457</f>
        <v>0</v>
      </c>
      <c r="T457" s="26">
        <f t="shared" ref="T457:T520" si="93">IF(L457=0,0,IF(L457=3,20,IF(L457=4,30,IF(L457=5,40,IF(L457=6,50,IF(L457=7,60,IF(L457=8,70,IF(L457=9,80,IF(L457=10,90)))))))))</f>
        <v>0</v>
      </c>
      <c r="U457" s="26">
        <f t="shared" ref="U457:U520" si="94">IF(M457=3,15,IF(M457=0,0))</f>
        <v>0</v>
      </c>
      <c r="V457" s="26">
        <f t="shared" ref="V457:V520" si="95">IF(N457=0,0,IF(N457=1,5,IF(N457=2,10,IF(N457&gt;=3,(N457-1)*10))))</f>
        <v>5</v>
      </c>
      <c r="W457" s="26">
        <f t="shared" ref="W457:W520" si="96">O457*10</f>
        <v>0</v>
      </c>
      <c r="X457" s="26">
        <f t="shared" ref="X457:X520" si="97">IF(P457&lt;50,0,IF(P457&lt;=59,10,IF(P457&lt;=66,12,IF(P457&lt;=69,15,IF(P457&gt;=70,17)))))</f>
        <v>0</v>
      </c>
      <c r="Y457" s="26">
        <f t="shared" ref="Y457:Y520" si="98">IF(Q457=0,0,IF(Q457&lt;=50,10,20))</f>
        <v>10</v>
      </c>
      <c r="Z457" s="19">
        <f t="shared" ref="Z457:Z520" si="99">R457+T457+U457+V457+W457+X457+Y457+S457</f>
        <v>15</v>
      </c>
      <c r="AA457" s="41">
        <f t="shared" si="89"/>
        <v>422</v>
      </c>
    </row>
    <row r="458" spans="1:27" ht="19.899999999999999" customHeight="1" x14ac:dyDescent="0.3">
      <c r="A458" s="30">
        <v>94</v>
      </c>
      <c r="B458" s="30" t="s">
        <v>675</v>
      </c>
      <c r="C458" s="30" t="s">
        <v>675</v>
      </c>
      <c r="D458" s="30" t="s">
        <v>675</v>
      </c>
      <c r="E458" s="30" t="s">
        <v>177</v>
      </c>
      <c r="F458" s="31">
        <v>28883</v>
      </c>
      <c r="G458" s="32">
        <v>1</v>
      </c>
      <c r="H458" s="16"/>
      <c r="I458" s="32">
        <v>2</v>
      </c>
      <c r="J458" s="17">
        <v>0</v>
      </c>
      <c r="K458" s="17">
        <v>0</v>
      </c>
      <c r="L458" s="17">
        <v>0</v>
      </c>
      <c r="M458" s="17">
        <v>0</v>
      </c>
      <c r="N458" s="17">
        <v>1</v>
      </c>
      <c r="O458" s="20">
        <v>0</v>
      </c>
      <c r="P458" s="17">
        <v>0</v>
      </c>
      <c r="Q458" s="33">
        <f t="shared" si="90"/>
        <v>41.608219178082194</v>
      </c>
      <c r="R458" s="26">
        <f t="shared" si="91"/>
        <v>0</v>
      </c>
      <c r="S458" s="26">
        <f t="shared" si="92"/>
        <v>0</v>
      </c>
      <c r="T458" s="26">
        <f t="shared" si="93"/>
        <v>0</v>
      </c>
      <c r="U458" s="26">
        <f t="shared" si="94"/>
        <v>0</v>
      </c>
      <c r="V458" s="26">
        <f t="shared" si="95"/>
        <v>5</v>
      </c>
      <c r="W458" s="26">
        <f t="shared" si="96"/>
        <v>0</v>
      </c>
      <c r="X458" s="26">
        <f t="shared" si="97"/>
        <v>0</v>
      </c>
      <c r="Y458" s="26">
        <f t="shared" si="98"/>
        <v>10</v>
      </c>
      <c r="Z458" s="19">
        <f t="shared" si="99"/>
        <v>15</v>
      </c>
      <c r="AA458" s="41">
        <f t="shared" si="89"/>
        <v>423</v>
      </c>
    </row>
    <row r="459" spans="1:27" ht="19.899999999999999" customHeight="1" x14ac:dyDescent="0.3">
      <c r="A459" s="30">
        <v>118</v>
      </c>
      <c r="B459" s="30" t="s">
        <v>675</v>
      </c>
      <c r="C459" s="30" t="s">
        <v>675</v>
      </c>
      <c r="D459" s="30" t="s">
        <v>675</v>
      </c>
      <c r="E459" s="30" t="s">
        <v>206</v>
      </c>
      <c r="F459" s="31">
        <v>26769</v>
      </c>
      <c r="G459" s="32">
        <v>1</v>
      </c>
      <c r="H459" s="16"/>
      <c r="I459" s="32">
        <v>2</v>
      </c>
      <c r="J459" s="17">
        <v>0</v>
      </c>
      <c r="K459" s="17">
        <v>0</v>
      </c>
      <c r="L459" s="17">
        <v>0</v>
      </c>
      <c r="M459" s="17">
        <v>0</v>
      </c>
      <c r="N459" s="17">
        <v>1</v>
      </c>
      <c r="O459" s="20">
        <v>0</v>
      </c>
      <c r="P459" s="17">
        <v>0</v>
      </c>
      <c r="Q459" s="33">
        <f t="shared" si="90"/>
        <v>47.4</v>
      </c>
      <c r="R459" s="26">
        <f t="shared" si="91"/>
        <v>0</v>
      </c>
      <c r="S459" s="26">
        <f t="shared" si="92"/>
        <v>0</v>
      </c>
      <c r="T459" s="26">
        <f t="shared" si="93"/>
        <v>0</v>
      </c>
      <c r="U459" s="26">
        <f t="shared" si="94"/>
        <v>0</v>
      </c>
      <c r="V459" s="26">
        <f t="shared" si="95"/>
        <v>5</v>
      </c>
      <c r="W459" s="26">
        <f t="shared" si="96"/>
        <v>0</v>
      </c>
      <c r="X459" s="26">
        <f t="shared" si="97"/>
        <v>0</v>
      </c>
      <c r="Y459" s="26">
        <f t="shared" si="98"/>
        <v>10</v>
      </c>
      <c r="Z459" s="19">
        <f t="shared" si="99"/>
        <v>15</v>
      </c>
      <c r="AA459" s="41">
        <f t="shared" si="89"/>
        <v>424</v>
      </c>
    </row>
    <row r="460" spans="1:27" ht="19.899999999999999" customHeight="1" x14ac:dyDescent="0.3">
      <c r="A460" s="30">
        <v>126</v>
      </c>
      <c r="B460" s="30" t="s">
        <v>675</v>
      </c>
      <c r="C460" s="30" t="s">
        <v>675</v>
      </c>
      <c r="D460" s="30" t="s">
        <v>675</v>
      </c>
      <c r="E460" s="30" t="s">
        <v>660</v>
      </c>
      <c r="F460" s="31">
        <v>30356</v>
      </c>
      <c r="G460" s="32">
        <v>1</v>
      </c>
      <c r="H460" s="16"/>
      <c r="I460" s="32"/>
      <c r="J460" s="37">
        <v>0</v>
      </c>
      <c r="K460" s="17">
        <v>0</v>
      </c>
      <c r="L460" s="17">
        <v>0</v>
      </c>
      <c r="M460" s="17">
        <v>0</v>
      </c>
      <c r="N460" s="17">
        <v>1</v>
      </c>
      <c r="O460" s="20">
        <v>0</v>
      </c>
      <c r="P460" s="17">
        <v>0</v>
      </c>
      <c r="Q460" s="33">
        <f t="shared" si="90"/>
        <v>37.57260273972603</v>
      </c>
      <c r="R460" s="26">
        <f t="shared" si="91"/>
        <v>0</v>
      </c>
      <c r="S460" s="26">
        <f t="shared" si="92"/>
        <v>0</v>
      </c>
      <c r="T460" s="26">
        <f t="shared" si="93"/>
        <v>0</v>
      </c>
      <c r="U460" s="26">
        <f t="shared" si="94"/>
        <v>0</v>
      </c>
      <c r="V460" s="26">
        <f t="shared" si="95"/>
        <v>5</v>
      </c>
      <c r="W460" s="26">
        <f t="shared" si="96"/>
        <v>0</v>
      </c>
      <c r="X460" s="26">
        <f t="shared" si="97"/>
        <v>0</v>
      </c>
      <c r="Y460" s="26">
        <f t="shared" si="98"/>
        <v>10</v>
      </c>
      <c r="Z460" s="19">
        <f t="shared" si="99"/>
        <v>15</v>
      </c>
      <c r="AA460" s="41">
        <f t="shared" si="89"/>
        <v>425</v>
      </c>
    </row>
    <row r="461" spans="1:27" ht="19.899999999999999" customHeight="1" x14ac:dyDescent="0.3">
      <c r="A461" s="30">
        <v>146</v>
      </c>
      <c r="B461" s="30" t="s">
        <v>675</v>
      </c>
      <c r="C461" s="30" t="s">
        <v>675</v>
      </c>
      <c r="D461" s="30" t="s">
        <v>675</v>
      </c>
      <c r="E461" s="30" t="s">
        <v>234</v>
      </c>
      <c r="F461" s="31">
        <v>29584</v>
      </c>
      <c r="G461" s="32">
        <v>1</v>
      </c>
      <c r="H461" s="16"/>
      <c r="I461" s="32">
        <v>2</v>
      </c>
      <c r="J461" s="37">
        <v>0</v>
      </c>
      <c r="K461" s="17">
        <v>0</v>
      </c>
      <c r="L461" s="17">
        <v>0</v>
      </c>
      <c r="M461" s="17">
        <v>0</v>
      </c>
      <c r="N461" s="17">
        <v>1</v>
      </c>
      <c r="O461" s="20">
        <v>0</v>
      </c>
      <c r="P461" s="17">
        <v>0</v>
      </c>
      <c r="Q461" s="33">
        <f t="shared" si="90"/>
        <v>39.68767123287671</v>
      </c>
      <c r="R461" s="26">
        <f t="shared" si="91"/>
        <v>0</v>
      </c>
      <c r="S461" s="26">
        <f t="shared" si="92"/>
        <v>0</v>
      </c>
      <c r="T461" s="26">
        <f t="shared" si="93"/>
        <v>0</v>
      </c>
      <c r="U461" s="26">
        <f t="shared" si="94"/>
        <v>0</v>
      </c>
      <c r="V461" s="26">
        <f t="shared" si="95"/>
        <v>5</v>
      </c>
      <c r="W461" s="26">
        <f t="shared" si="96"/>
        <v>0</v>
      </c>
      <c r="X461" s="26">
        <f t="shared" si="97"/>
        <v>0</v>
      </c>
      <c r="Y461" s="26">
        <f t="shared" si="98"/>
        <v>10</v>
      </c>
      <c r="Z461" s="19">
        <f t="shared" si="99"/>
        <v>15</v>
      </c>
      <c r="AA461" s="41">
        <f t="shared" si="89"/>
        <v>426</v>
      </c>
    </row>
    <row r="462" spans="1:27" ht="19.899999999999999" customHeight="1" x14ac:dyDescent="0.3">
      <c r="A462" s="30">
        <v>162</v>
      </c>
      <c r="B462" s="30" t="s">
        <v>675</v>
      </c>
      <c r="C462" s="30" t="s">
        <v>675</v>
      </c>
      <c r="D462" s="30" t="s">
        <v>675</v>
      </c>
      <c r="E462" s="30" t="s">
        <v>253</v>
      </c>
      <c r="F462" s="31">
        <v>27432</v>
      </c>
      <c r="G462" s="32">
        <v>2</v>
      </c>
      <c r="H462" s="16"/>
      <c r="I462" s="32">
        <v>1</v>
      </c>
      <c r="J462" s="37">
        <v>0</v>
      </c>
      <c r="K462" s="17">
        <v>0</v>
      </c>
      <c r="L462" s="17">
        <v>0</v>
      </c>
      <c r="M462" s="17">
        <v>0</v>
      </c>
      <c r="N462" s="17">
        <v>1</v>
      </c>
      <c r="O462" s="20">
        <v>0</v>
      </c>
      <c r="P462" s="17">
        <v>0</v>
      </c>
      <c r="Q462" s="33">
        <f t="shared" si="90"/>
        <v>45.583561643835615</v>
      </c>
      <c r="R462" s="26">
        <f t="shared" si="91"/>
        <v>0</v>
      </c>
      <c r="S462" s="26">
        <f t="shared" si="92"/>
        <v>0</v>
      </c>
      <c r="T462" s="26">
        <f t="shared" si="93"/>
        <v>0</v>
      </c>
      <c r="U462" s="26">
        <f t="shared" si="94"/>
        <v>0</v>
      </c>
      <c r="V462" s="26">
        <f t="shared" si="95"/>
        <v>5</v>
      </c>
      <c r="W462" s="26">
        <f t="shared" si="96"/>
        <v>0</v>
      </c>
      <c r="X462" s="26">
        <f t="shared" si="97"/>
        <v>0</v>
      </c>
      <c r="Y462" s="26">
        <f t="shared" si="98"/>
        <v>10</v>
      </c>
      <c r="Z462" s="19">
        <f t="shared" si="99"/>
        <v>15</v>
      </c>
      <c r="AA462" s="41">
        <f t="shared" si="89"/>
        <v>427</v>
      </c>
    </row>
    <row r="463" spans="1:27" ht="19.899999999999999" customHeight="1" x14ac:dyDescent="0.3">
      <c r="A463" s="30">
        <v>167</v>
      </c>
      <c r="B463" s="30" t="s">
        <v>675</v>
      </c>
      <c r="C463" s="30" t="s">
        <v>675</v>
      </c>
      <c r="D463" s="30" t="s">
        <v>675</v>
      </c>
      <c r="E463" s="30" t="s">
        <v>258</v>
      </c>
      <c r="F463" s="31">
        <v>28119</v>
      </c>
      <c r="G463" s="32">
        <v>1</v>
      </c>
      <c r="H463" s="16"/>
      <c r="I463" s="32">
        <v>2</v>
      </c>
      <c r="J463" s="17">
        <v>0</v>
      </c>
      <c r="K463" s="17">
        <v>0</v>
      </c>
      <c r="L463" s="17">
        <v>0</v>
      </c>
      <c r="M463" s="17">
        <v>0</v>
      </c>
      <c r="N463" s="17">
        <v>1</v>
      </c>
      <c r="O463" s="20">
        <v>0</v>
      </c>
      <c r="P463" s="17">
        <v>0</v>
      </c>
      <c r="Q463" s="33">
        <f t="shared" si="90"/>
        <v>43.701369863013696</v>
      </c>
      <c r="R463" s="26">
        <f t="shared" si="91"/>
        <v>0</v>
      </c>
      <c r="S463" s="26">
        <f t="shared" si="92"/>
        <v>0</v>
      </c>
      <c r="T463" s="26">
        <f t="shared" si="93"/>
        <v>0</v>
      </c>
      <c r="U463" s="26">
        <f t="shared" si="94"/>
        <v>0</v>
      </c>
      <c r="V463" s="26">
        <f t="shared" si="95"/>
        <v>5</v>
      </c>
      <c r="W463" s="26">
        <f t="shared" si="96"/>
        <v>0</v>
      </c>
      <c r="X463" s="26">
        <f t="shared" si="97"/>
        <v>0</v>
      </c>
      <c r="Y463" s="26">
        <f t="shared" si="98"/>
        <v>10</v>
      </c>
      <c r="Z463" s="19">
        <f t="shared" si="99"/>
        <v>15</v>
      </c>
      <c r="AA463" s="41">
        <f t="shared" si="89"/>
        <v>428</v>
      </c>
    </row>
    <row r="464" spans="1:27" ht="19.899999999999999" customHeight="1" x14ac:dyDescent="0.3">
      <c r="A464" s="30">
        <v>169</v>
      </c>
      <c r="B464" s="30" t="s">
        <v>675</v>
      </c>
      <c r="C464" s="30" t="s">
        <v>675</v>
      </c>
      <c r="D464" s="30" t="s">
        <v>675</v>
      </c>
      <c r="E464" s="30" t="s">
        <v>260</v>
      </c>
      <c r="F464" s="31">
        <v>26698</v>
      </c>
      <c r="G464" s="32">
        <v>2</v>
      </c>
      <c r="H464" s="16"/>
      <c r="I464" s="32">
        <v>1</v>
      </c>
      <c r="J464" s="37">
        <v>0</v>
      </c>
      <c r="K464" s="17">
        <v>0</v>
      </c>
      <c r="L464" s="17">
        <v>0</v>
      </c>
      <c r="M464" s="17">
        <v>0</v>
      </c>
      <c r="N464" s="17">
        <v>1</v>
      </c>
      <c r="O464" s="20">
        <v>0</v>
      </c>
      <c r="P464" s="17">
        <v>0</v>
      </c>
      <c r="Q464" s="33">
        <f t="shared" si="90"/>
        <v>47.594520547945208</v>
      </c>
      <c r="R464" s="26">
        <f t="shared" si="91"/>
        <v>0</v>
      </c>
      <c r="S464" s="26">
        <f t="shared" si="92"/>
        <v>0</v>
      </c>
      <c r="T464" s="26">
        <f t="shared" si="93"/>
        <v>0</v>
      </c>
      <c r="U464" s="26">
        <f t="shared" si="94"/>
        <v>0</v>
      </c>
      <c r="V464" s="26">
        <f t="shared" si="95"/>
        <v>5</v>
      </c>
      <c r="W464" s="26">
        <f t="shared" si="96"/>
        <v>0</v>
      </c>
      <c r="X464" s="26">
        <f t="shared" si="97"/>
        <v>0</v>
      </c>
      <c r="Y464" s="26">
        <f t="shared" si="98"/>
        <v>10</v>
      </c>
      <c r="Z464" s="19">
        <f t="shared" si="99"/>
        <v>15</v>
      </c>
      <c r="AA464" s="41">
        <f t="shared" si="89"/>
        <v>429</v>
      </c>
    </row>
    <row r="465" spans="1:27" ht="19.899999999999999" hidden="1" customHeight="1" x14ac:dyDescent="0.3">
      <c r="A465" s="30">
        <v>462</v>
      </c>
      <c r="B465" s="30" t="s">
        <v>570</v>
      </c>
      <c r="C465" s="30" t="s">
        <v>42</v>
      </c>
      <c r="D465" s="30" t="s">
        <v>69</v>
      </c>
      <c r="E465" s="30" t="s">
        <v>571</v>
      </c>
      <c r="F465" s="31">
        <v>19912</v>
      </c>
      <c r="G465" s="32"/>
      <c r="H465" s="16"/>
      <c r="I465" s="32">
        <v>1</v>
      </c>
      <c r="J465" s="36">
        <v>171</v>
      </c>
      <c r="K465" s="36">
        <v>2853</v>
      </c>
      <c r="L465" s="17">
        <v>6</v>
      </c>
      <c r="M465" s="17">
        <v>0</v>
      </c>
      <c r="N465" s="17">
        <v>0</v>
      </c>
      <c r="O465" s="44">
        <v>3</v>
      </c>
      <c r="P465" s="45">
        <v>0</v>
      </c>
      <c r="Q465" s="33">
        <f t="shared" si="90"/>
        <v>66.186301369863017</v>
      </c>
      <c r="R465" s="26">
        <f t="shared" si="91"/>
        <v>2907</v>
      </c>
      <c r="S465" s="26">
        <f t="shared" si="92"/>
        <v>2853</v>
      </c>
      <c r="T465" s="26">
        <f t="shared" si="93"/>
        <v>50</v>
      </c>
      <c r="U465" s="26">
        <f t="shared" si="94"/>
        <v>0</v>
      </c>
      <c r="V465" s="26">
        <f t="shared" si="95"/>
        <v>0</v>
      </c>
      <c r="W465" s="26">
        <f t="shared" si="96"/>
        <v>30</v>
      </c>
      <c r="X465" s="26">
        <f t="shared" si="97"/>
        <v>0</v>
      </c>
      <c r="Y465" s="26">
        <f t="shared" si="98"/>
        <v>20</v>
      </c>
      <c r="Z465" s="19">
        <f t="shared" si="99"/>
        <v>5860</v>
      </c>
      <c r="AA465" s="18"/>
    </row>
    <row r="466" spans="1:27" ht="19.899999999999999" customHeight="1" x14ac:dyDescent="0.3">
      <c r="A466" s="30">
        <v>191</v>
      </c>
      <c r="B466" s="30" t="s">
        <v>675</v>
      </c>
      <c r="C466" s="30" t="s">
        <v>675</v>
      </c>
      <c r="D466" s="30" t="s">
        <v>675</v>
      </c>
      <c r="E466" s="43" t="s">
        <v>282</v>
      </c>
      <c r="F466" s="31">
        <v>26503</v>
      </c>
      <c r="G466" s="32">
        <v>2</v>
      </c>
      <c r="H466" s="16"/>
      <c r="I466" s="32">
        <v>1</v>
      </c>
      <c r="J466" s="17">
        <v>0</v>
      </c>
      <c r="K466" s="17">
        <v>0</v>
      </c>
      <c r="L466" s="17">
        <v>0</v>
      </c>
      <c r="M466" s="17">
        <v>0</v>
      </c>
      <c r="N466" s="17">
        <v>1</v>
      </c>
      <c r="O466" s="20">
        <v>0</v>
      </c>
      <c r="P466" s="17">
        <v>0</v>
      </c>
      <c r="Q466" s="33">
        <f t="shared" si="90"/>
        <v>48.128767123287673</v>
      </c>
      <c r="R466" s="26">
        <f t="shared" si="91"/>
        <v>0</v>
      </c>
      <c r="S466" s="26">
        <f t="shared" si="92"/>
        <v>0</v>
      </c>
      <c r="T466" s="26">
        <f t="shared" si="93"/>
        <v>0</v>
      </c>
      <c r="U466" s="26">
        <f t="shared" si="94"/>
        <v>0</v>
      </c>
      <c r="V466" s="26">
        <f t="shared" si="95"/>
        <v>5</v>
      </c>
      <c r="W466" s="26">
        <f t="shared" si="96"/>
        <v>0</v>
      </c>
      <c r="X466" s="26">
        <f t="shared" si="97"/>
        <v>0</v>
      </c>
      <c r="Y466" s="26">
        <f t="shared" si="98"/>
        <v>10</v>
      </c>
      <c r="Z466" s="19">
        <f t="shared" si="99"/>
        <v>15</v>
      </c>
      <c r="AA466" s="41">
        <v>430</v>
      </c>
    </row>
    <row r="467" spans="1:27" ht="19.899999999999999" customHeight="1" x14ac:dyDescent="0.3">
      <c r="A467" s="30">
        <v>201</v>
      </c>
      <c r="B467" s="30" t="s">
        <v>675</v>
      </c>
      <c r="C467" s="30" t="s">
        <v>675</v>
      </c>
      <c r="D467" s="30" t="s">
        <v>675</v>
      </c>
      <c r="E467" s="30" t="s">
        <v>292</v>
      </c>
      <c r="F467" s="31">
        <v>27818</v>
      </c>
      <c r="G467" s="32">
        <v>2</v>
      </c>
      <c r="H467" s="16"/>
      <c r="I467" s="32">
        <v>1</v>
      </c>
      <c r="J467" s="17">
        <v>0</v>
      </c>
      <c r="K467" s="17">
        <v>0</v>
      </c>
      <c r="L467" s="17">
        <v>0</v>
      </c>
      <c r="M467" s="17">
        <v>0</v>
      </c>
      <c r="N467" s="17">
        <v>1</v>
      </c>
      <c r="O467" s="20">
        <v>0</v>
      </c>
      <c r="P467" s="17">
        <v>0</v>
      </c>
      <c r="Q467" s="33">
        <f t="shared" si="90"/>
        <v>44.526027397260272</v>
      </c>
      <c r="R467" s="26">
        <f t="shared" si="91"/>
        <v>0</v>
      </c>
      <c r="S467" s="26">
        <f t="shared" si="92"/>
        <v>0</v>
      </c>
      <c r="T467" s="26">
        <f t="shared" si="93"/>
        <v>0</v>
      </c>
      <c r="U467" s="26">
        <f t="shared" si="94"/>
        <v>0</v>
      </c>
      <c r="V467" s="26">
        <f t="shared" si="95"/>
        <v>5</v>
      </c>
      <c r="W467" s="26">
        <f t="shared" si="96"/>
        <v>0</v>
      </c>
      <c r="X467" s="26">
        <f t="shared" si="97"/>
        <v>0</v>
      </c>
      <c r="Y467" s="26">
        <f t="shared" si="98"/>
        <v>10</v>
      </c>
      <c r="Z467" s="19">
        <f t="shared" si="99"/>
        <v>15</v>
      </c>
      <c r="AA467" s="41">
        <f t="shared" ref="AA467:AA470" si="100">AA466+1</f>
        <v>431</v>
      </c>
    </row>
    <row r="468" spans="1:27" ht="19.899999999999999" customHeight="1" x14ac:dyDescent="0.3">
      <c r="A468" s="30">
        <v>214</v>
      </c>
      <c r="B468" s="30" t="s">
        <v>675</v>
      </c>
      <c r="C468" s="30" t="s">
        <v>675</v>
      </c>
      <c r="D468" s="30" t="s">
        <v>675</v>
      </c>
      <c r="E468" s="30" t="s">
        <v>305</v>
      </c>
      <c r="F468" s="31">
        <v>30845</v>
      </c>
      <c r="G468" s="32">
        <v>1</v>
      </c>
      <c r="H468" s="16"/>
      <c r="I468" s="32">
        <v>2</v>
      </c>
      <c r="J468" s="37">
        <v>0</v>
      </c>
      <c r="K468" s="17">
        <v>0</v>
      </c>
      <c r="L468" s="17">
        <v>0</v>
      </c>
      <c r="M468" s="17">
        <v>0</v>
      </c>
      <c r="N468" s="17">
        <v>1</v>
      </c>
      <c r="O468" s="20">
        <v>0</v>
      </c>
      <c r="P468" s="17">
        <v>0</v>
      </c>
      <c r="Q468" s="33">
        <f t="shared" si="90"/>
        <v>36.232876712328768</v>
      </c>
      <c r="R468" s="26">
        <f t="shared" si="91"/>
        <v>0</v>
      </c>
      <c r="S468" s="26">
        <f t="shared" si="92"/>
        <v>0</v>
      </c>
      <c r="T468" s="26">
        <f t="shared" si="93"/>
        <v>0</v>
      </c>
      <c r="U468" s="26">
        <f t="shared" si="94"/>
        <v>0</v>
      </c>
      <c r="V468" s="26">
        <f t="shared" si="95"/>
        <v>5</v>
      </c>
      <c r="W468" s="26">
        <f t="shared" si="96"/>
        <v>0</v>
      </c>
      <c r="X468" s="26">
        <f t="shared" si="97"/>
        <v>0</v>
      </c>
      <c r="Y468" s="26">
        <f t="shared" si="98"/>
        <v>10</v>
      </c>
      <c r="Z468" s="19">
        <f t="shared" si="99"/>
        <v>15</v>
      </c>
      <c r="AA468" s="41">
        <f t="shared" si="100"/>
        <v>432</v>
      </c>
    </row>
    <row r="469" spans="1:27" ht="19.899999999999999" customHeight="1" x14ac:dyDescent="0.3">
      <c r="A469" s="30">
        <v>228</v>
      </c>
      <c r="B469" s="30" t="s">
        <v>675</v>
      </c>
      <c r="C469" s="30" t="s">
        <v>675</v>
      </c>
      <c r="D469" s="30" t="s">
        <v>675</v>
      </c>
      <c r="E469" s="30" t="s">
        <v>318</v>
      </c>
      <c r="F469" s="31">
        <v>27582</v>
      </c>
      <c r="G469" s="32">
        <v>2</v>
      </c>
      <c r="H469" s="16"/>
      <c r="I469" s="32">
        <v>1</v>
      </c>
      <c r="J469" s="37">
        <v>0</v>
      </c>
      <c r="K469" s="17">
        <v>0</v>
      </c>
      <c r="L469" s="17">
        <v>0</v>
      </c>
      <c r="M469" s="17">
        <v>0</v>
      </c>
      <c r="N469" s="17">
        <v>1</v>
      </c>
      <c r="O469" s="20">
        <v>0</v>
      </c>
      <c r="P469" s="17">
        <v>0</v>
      </c>
      <c r="Q469" s="33">
        <f t="shared" si="90"/>
        <v>45.172602739726024</v>
      </c>
      <c r="R469" s="26">
        <f t="shared" si="91"/>
        <v>0</v>
      </c>
      <c r="S469" s="26">
        <f t="shared" si="92"/>
        <v>0</v>
      </c>
      <c r="T469" s="26">
        <f t="shared" si="93"/>
        <v>0</v>
      </c>
      <c r="U469" s="26">
        <f t="shared" si="94"/>
        <v>0</v>
      </c>
      <c r="V469" s="26">
        <f t="shared" si="95"/>
        <v>5</v>
      </c>
      <c r="W469" s="26">
        <f t="shared" si="96"/>
        <v>0</v>
      </c>
      <c r="X469" s="26">
        <f t="shared" si="97"/>
        <v>0</v>
      </c>
      <c r="Y469" s="26">
        <f t="shared" si="98"/>
        <v>10</v>
      </c>
      <c r="Z469" s="19">
        <f t="shared" si="99"/>
        <v>15</v>
      </c>
      <c r="AA469" s="41">
        <f t="shared" si="100"/>
        <v>433</v>
      </c>
    </row>
    <row r="470" spans="1:27" ht="19.899999999999999" customHeight="1" x14ac:dyDescent="0.3">
      <c r="A470" s="30">
        <v>229</v>
      </c>
      <c r="B470" s="30" t="s">
        <v>675</v>
      </c>
      <c r="C470" s="30" t="s">
        <v>675</v>
      </c>
      <c r="D470" s="30" t="s">
        <v>675</v>
      </c>
      <c r="E470" s="30" t="s">
        <v>319</v>
      </c>
      <c r="F470" s="31">
        <v>33651</v>
      </c>
      <c r="G470" s="32">
        <v>2</v>
      </c>
      <c r="H470" s="16"/>
      <c r="I470" s="32">
        <v>1</v>
      </c>
      <c r="J470" s="37">
        <v>0</v>
      </c>
      <c r="K470" s="17">
        <v>0</v>
      </c>
      <c r="L470" s="17">
        <v>0</v>
      </c>
      <c r="M470" s="17">
        <v>0</v>
      </c>
      <c r="N470" s="17">
        <v>1</v>
      </c>
      <c r="O470" s="20">
        <v>0</v>
      </c>
      <c r="P470" s="17">
        <v>0</v>
      </c>
      <c r="Q470" s="33">
        <f t="shared" si="90"/>
        <v>28.545205479452054</v>
      </c>
      <c r="R470" s="26">
        <f t="shared" si="91"/>
        <v>0</v>
      </c>
      <c r="S470" s="26">
        <f t="shared" si="92"/>
        <v>0</v>
      </c>
      <c r="T470" s="26">
        <f t="shared" si="93"/>
        <v>0</v>
      </c>
      <c r="U470" s="26">
        <f t="shared" si="94"/>
        <v>0</v>
      </c>
      <c r="V470" s="26">
        <f t="shared" si="95"/>
        <v>5</v>
      </c>
      <c r="W470" s="26">
        <f t="shared" si="96"/>
        <v>0</v>
      </c>
      <c r="X470" s="26">
        <f t="shared" si="97"/>
        <v>0</v>
      </c>
      <c r="Y470" s="26">
        <f t="shared" si="98"/>
        <v>10</v>
      </c>
      <c r="Z470" s="19">
        <f t="shared" si="99"/>
        <v>15</v>
      </c>
      <c r="AA470" s="41">
        <f t="shared" si="100"/>
        <v>434</v>
      </c>
    </row>
    <row r="471" spans="1:27" ht="19.899999999999999" hidden="1" customHeight="1" x14ac:dyDescent="0.3">
      <c r="A471" s="30">
        <v>468</v>
      </c>
      <c r="B471" s="30" t="s">
        <v>577</v>
      </c>
      <c r="C471" s="30" t="s">
        <v>44</v>
      </c>
      <c r="D471" s="30" t="s">
        <v>110</v>
      </c>
      <c r="E471" s="30" t="s">
        <v>578</v>
      </c>
      <c r="F471" s="31">
        <v>28836</v>
      </c>
      <c r="G471" s="32"/>
      <c r="H471" s="16"/>
      <c r="I471" s="32">
        <v>1</v>
      </c>
      <c r="J471" s="37">
        <v>0</v>
      </c>
      <c r="K471" s="17">
        <v>0</v>
      </c>
      <c r="L471" s="17">
        <v>0</v>
      </c>
      <c r="M471" s="17">
        <v>0</v>
      </c>
      <c r="N471" s="17">
        <v>0</v>
      </c>
      <c r="O471" s="44">
        <v>2</v>
      </c>
      <c r="P471" s="45">
        <v>0</v>
      </c>
      <c r="Q471" s="33">
        <f t="shared" si="90"/>
        <v>41.736986301369861</v>
      </c>
      <c r="R471" s="26">
        <f t="shared" si="91"/>
        <v>0</v>
      </c>
      <c r="S471" s="26">
        <f t="shared" si="92"/>
        <v>0</v>
      </c>
      <c r="T471" s="26">
        <f t="shared" si="93"/>
        <v>0</v>
      </c>
      <c r="U471" s="26">
        <f t="shared" si="94"/>
        <v>0</v>
      </c>
      <c r="V471" s="26">
        <f t="shared" si="95"/>
        <v>0</v>
      </c>
      <c r="W471" s="26">
        <f t="shared" si="96"/>
        <v>20</v>
      </c>
      <c r="X471" s="26">
        <f t="shared" si="97"/>
        <v>0</v>
      </c>
      <c r="Y471" s="26">
        <f t="shared" si="98"/>
        <v>10</v>
      </c>
      <c r="Z471" s="19">
        <f t="shared" si="99"/>
        <v>30</v>
      </c>
      <c r="AA471" s="18"/>
    </row>
    <row r="472" spans="1:27" ht="19.899999999999999" customHeight="1" x14ac:dyDescent="0.3">
      <c r="A472" s="30">
        <v>244</v>
      </c>
      <c r="B472" s="30" t="s">
        <v>675</v>
      </c>
      <c r="C472" s="30" t="s">
        <v>675</v>
      </c>
      <c r="D472" s="30" t="s">
        <v>675</v>
      </c>
      <c r="E472" s="30" t="s">
        <v>333</v>
      </c>
      <c r="F472" s="31">
        <v>28481</v>
      </c>
      <c r="G472" s="32">
        <v>1</v>
      </c>
      <c r="H472" s="16"/>
      <c r="I472" s="32"/>
      <c r="J472" s="37">
        <v>0</v>
      </c>
      <c r="K472" s="17">
        <v>0</v>
      </c>
      <c r="L472" s="17">
        <v>0</v>
      </c>
      <c r="M472" s="17">
        <v>0</v>
      </c>
      <c r="N472" s="17">
        <v>1</v>
      </c>
      <c r="O472" s="20">
        <v>0</v>
      </c>
      <c r="P472" s="17">
        <v>0</v>
      </c>
      <c r="Q472" s="33">
        <f t="shared" si="90"/>
        <v>42.709589041095889</v>
      </c>
      <c r="R472" s="26">
        <f t="shared" si="91"/>
        <v>0</v>
      </c>
      <c r="S472" s="26">
        <f t="shared" si="92"/>
        <v>0</v>
      </c>
      <c r="T472" s="26">
        <f t="shared" si="93"/>
        <v>0</v>
      </c>
      <c r="U472" s="26">
        <f t="shared" si="94"/>
        <v>0</v>
      </c>
      <c r="V472" s="26">
        <f t="shared" si="95"/>
        <v>5</v>
      </c>
      <c r="W472" s="26">
        <f t="shared" si="96"/>
        <v>0</v>
      </c>
      <c r="X472" s="26">
        <f t="shared" si="97"/>
        <v>0</v>
      </c>
      <c r="Y472" s="26">
        <f t="shared" si="98"/>
        <v>10</v>
      </c>
      <c r="Z472" s="19">
        <f t="shared" si="99"/>
        <v>15</v>
      </c>
      <c r="AA472" s="41">
        <v>435</v>
      </c>
    </row>
    <row r="473" spans="1:27" ht="19.899999999999999" hidden="1" customHeight="1" x14ac:dyDescent="0.3">
      <c r="A473" s="30">
        <v>470</v>
      </c>
      <c r="B473" s="30" t="s">
        <v>382</v>
      </c>
      <c r="C473" s="30" t="s">
        <v>534</v>
      </c>
      <c r="D473" s="30" t="s">
        <v>56</v>
      </c>
      <c r="E473" s="30" t="s">
        <v>580</v>
      </c>
      <c r="F473" s="31">
        <v>20938</v>
      </c>
      <c r="G473" s="32"/>
      <c r="H473" s="16"/>
      <c r="I473" s="32">
        <v>1</v>
      </c>
      <c r="J473" s="17">
        <v>0</v>
      </c>
      <c r="K473" s="17">
        <v>0</v>
      </c>
      <c r="L473" s="17">
        <v>0</v>
      </c>
      <c r="M473" s="17">
        <v>0</v>
      </c>
      <c r="N473" s="17">
        <v>0</v>
      </c>
      <c r="O473" s="44">
        <v>0</v>
      </c>
      <c r="P473" s="45">
        <v>0</v>
      </c>
      <c r="Q473" s="33">
        <f t="shared" si="90"/>
        <v>63.375342465753427</v>
      </c>
      <c r="R473" s="26">
        <f t="shared" si="91"/>
        <v>0</v>
      </c>
      <c r="S473" s="26">
        <f t="shared" si="92"/>
        <v>0</v>
      </c>
      <c r="T473" s="26">
        <f t="shared" si="93"/>
        <v>0</v>
      </c>
      <c r="U473" s="26">
        <f t="shared" si="94"/>
        <v>0</v>
      </c>
      <c r="V473" s="26">
        <f t="shared" si="95"/>
        <v>0</v>
      </c>
      <c r="W473" s="26">
        <f t="shared" si="96"/>
        <v>0</v>
      </c>
      <c r="X473" s="26">
        <f t="shared" si="97"/>
        <v>0</v>
      </c>
      <c r="Y473" s="26">
        <f t="shared" si="98"/>
        <v>20</v>
      </c>
      <c r="Z473" s="19">
        <f t="shared" si="99"/>
        <v>20</v>
      </c>
      <c r="AA473" s="18"/>
    </row>
    <row r="474" spans="1:27" ht="19.899999999999999" hidden="1" customHeight="1" x14ac:dyDescent="0.3">
      <c r="A474" s="30">
        <v>471</v>
      </c>
      <c r="B474" s="30" t="s">
        <v>581</v>
      </c>
      <c r="C474" s="30" t="s">
        <v>138</v>
      </c>
      <c r="D474" s="30" t="s">
        <v>56</v>
      </c>
      <c r="E474" s="30" t="s">
        <v>582</v>
      </c>
      <c r="F474" s="31">
        <v>25070</v>
      </c>
      <c r="G474" s="32"/>
      <c r="H474" s="16"/>
      <c r="I474" s="32">
        <v>1</v>
      </c>
      <c r="J474" s="17">
        <v>0</v>
      </c>
      <c r="K474" s="17">
        <v>0</v>
      </c>
      <c r="L474" s="17">
        <v>0</v>
      </c>
      <c r="M474" s="17">
        <v>0</v>
      </c>
      <c r="N474" s="17">
        <v>0</v>
      </c>
      <c r="O474" s="39">
        <v>0</v>
      </c>
      <c r="P474" s="15">
        <v>0</v>
      </c>
      <c r="Q474" s="33">
        <f t="shared" si="90"/>
        <v>52.054794520547944</v>
      </c>
      <c r="R474" s="26">
        <f t="shared" si="91"/>
        <v>0</v>
      </c>
      <c r="S474" s="26">
        <f t="shared" si="92"/>
        <v>0</v>
      </c>
      <c r="T474" s="26">
        <f t="shared" si="93"/>
        <v>0</v>
      </c>
      <c r="U474" s="26">
        <f t="shared" si="94"/>
        <v>0</v>
      </c>
      <c r="V474" s="26">
        <f t="shared" si="95"/>
        <v>0</v>
      </c>
      <c r="W474" s="26">
        <f t="shared" si="96"/>
        <v>0</v>
      </c>
      <c r="X474" s="26">
        <f t="shared" si="97"/>
        <v>0</v>
      </c>
      <c r="Y474" s="26">
        <f t="shared" si="98"/>
        <v>20</v>
      </c>
      <c r="Z474" s="19">
        <f t="shared" si="99"/>
        <v>20</v>
      </c>
      <c r="AA474" s="18"/>
    </row>
    <row r="475" spans="1:27" ht="19.899999999999999" hidden="1" customHeight="1" x14ac:dyDescent="0.3">
      <c r="A475" s="30">
        <v>472</v>
      </c>
      <c r="B475" s="30" t="s">
        <v>583</v>
      </c>
      <c r="C475" s="30" t="s">
        <v>76</v>
      </c>
      <c r="D475" s="30" t="s">
        <v>74</v>
      </c>
      <c r="E475" s="30" t="s">
        <v>584</v>
      </c>
      <c r="F475" s="31">
        <v>23068</v>
      </c>
      <c r="G475" s="32"/>
      <c r="H475" s="16"/>
      <c r="I475" s="32">
        <v>1</v>
      </c>
      <c r="J475" s="17">
        <v>0</v>
      </c>
      <c r="K475" s="17">
        <v>0</v>
      </c>
      <c r="L475" s="17">
        <v>0</v>
      </c>
      <c r="M475" s="17">
        <v>0</v>
      </c>
      <c r="N475" s="17">
        <v>1</v>
      </c>
      <c r="O475" s="39">
        <v>0</v>
      </c>
      <c r="P475" s="15">
        <v>0</v>
      </c>
      <c r="Q475" s="33">
        <f t="shared" si="90"/>
        <v>57.539726027397258</v>
      </c>
      <c r="R475" s="26">
        <f t="shared" si="91"/>
        <v>0</v>
      </c>
      <c r="S475" s="26">
        <f t="shared" si="92"/>
        <v>0</v>
      </c>
      <c r="T475" s="26">
        <f t="shared" si="93"/>
        <v>0</v>
      </c>
      <c r="U475" s="26">
        <f t="shared" si="94"/>
        <v>0</v>
      </c>
      <c r="V475" s="26">
        <f t="shared" si="95"/>
        <v>5</v>
      </c>
      <c r="W475" s="26">
        <f t="shared" si="96"/>
        <v>0</v>
      </c>
      <c r="X475" s="26">
        <f t="shared" si="97"/>
        <v>0</v>
      </c>
      <c r="Y475" s="26">
        <f t="shared" si="98"/>
        <v>20</v>
      </c>
      <c r="Z475" s="19">
        <f t="shared" si="99"/>
        <v>25</v>
      </c>
      <c r="AA475" s="18"/>
    </row>
    <row r="476" spans="1:27" ht="19.899999999999999" customHeight="1" x14ac:dyDescent="0.3">
      <c r="A476" s="30">
        <v>253</v>
      </c>
      <c r="B476" s="30" t="s">
        <v>675</v>
      </c>
      <c r="C476" s="30" t="s">
        <v>675</v>
      </c>
      <c r="D476" s="30" t="s">
        <v>675</v>
      </c>
      <c r="E476" s="30" t="s">
        <v>340</v>
      </c>
      <c r="F476" s="31">
        <v>27452</v>
      </c>
      <c r="G476" s="32">
        <v>2</v>
      </c>
      <c r="H476" s="16"/>
      <c r="I476" s="32">
        <v>1</v>
      </c>
      <c r="J476" s="17">
        <v>0</v>
      </c>
      <c r="K476" s="17">
        <v>0</v>
      </c>
      <c r="L476" s="17">
        <v>0</v>
      </c>
      <c r="M476" s="17">
        <v>0</v>
      </c>
      <c r="N476" s="17">
        <v>1</v>
      </c>
      <c r="O476" s="20">
        <v>0</v>
      </c>
      <c r="P476" s="17">
        <v>0</v>
      </c>
      <c r="Q476" s="33">
        <f t="shared" si="90"/>
        <v>45.528767123287672</v>
      </c>
      <c r="R476" s="26">
        <f t="shared" si="91"/>
        <v>0</v>
      </c>
      <c r="S476" s="26">
        <f t="shared" si="92"/>
        <v>0</v>
      </c>
      <c r="T476" s="26">
        <f t="shared" si="93"/>
        <v>0</v>
      </c>
      <c r="U476" s="26">
        <f t="shared" si="94"/>
        <v>0</v>
      </c>
      <c r="V476" s="26">
        <f t="shared" si="95"/>
        <v>5</v>
      </c>
      <c r="W476" s="26">
        <f t="shared" si="96"/>
        <v>0</v>
      </c>
      <c r="X476" s="26">
        <f t="shared" si="97"/>
        <v>0</v>
      </c>
      <c r="Y476" s="26">
        <f t="shared" si="98"/>
        <v>10</v>
      </c>
      <c r="Z476" s="19">
        <f t="shared" si="99"/>
        <v>15</v>
      </c>
      <c r="AA476" s="41">
        <v>436</v>
      </c>
    </row>
    <row r="477" spans="1:27" ht="19.899999999999999" customHeight="1" x14ac:dyDescent="0.3">
      <c r="A477" s="30">
        <v>254</v>
      </c>
      <c r="B477" s="30" t="s">
        <v>675</v>
      </c>
      <c r="C477" s="30" t="s">
        <v>675</v>
      </c>
      <c r="D477" s="30" t="s">
        <v>675</v>
      </c>
      <c r="E477" s="30" t="s">
        <v>341</v>
      </c>
      <c r="F477" s="31">
        <v>28432</v>
      </c>
      <c r="G477" s="32">
        <v>1</v>
      </c>
      <c r="H477" s="16"/>
      <c r="I477" s="32"/>
      <c r="J477" s="17">
        <v>0</v>
      </c>
      <c r="K477" s="17">
        <v>0</v>
      </c>
      <c r="L477" s="17">
        <v>0</v>
      </c>
      <c r="M477" s="17">
        <v>0</v>
      </c>
      <c r="N477" s="17">
        <v>1</v>
      </c>
      <c r="O477" s="20">
        <v>0</v>
      </c>
      <c r="P477" s="17">
        <v>0</v>
      </c>
      <c r="Q477" s="33">
        <f t="shared" si="90"/>
        <v>42.843835616438355</v>
      </c>
      <c r="R477" s="26">
        <f t="shared" si="91"/>
        <v>0</v>
      </c>
      <c r="S477" s="26">
        <f t="shared" si="92"/>
        <v>0</v>
      </c>
      <c r="T477" s="26">
        <f t="shared" si="93"/>
        <v>0</v>
      </c>
      <c r="U477" s="26">
        <f t="shared" si="94"/>
        <v>0</v>
      </c>
      <c r="V477" s="26">
        <f t="shared" si="95"/>
        <v>5</v>
      </c>
      <c r="W477" s="26">
        <f t="shared" si="96"/>
        <v>0</v>
      </c>
      <c r="X477" s="26">
        <f t="shared" si="97"/>
        <v>0</v>
      </c>
      <c r="Y477" s="26">
        <f t="shared" si="98"/>
        <v>10</v>
      </c>
      <c r="Z477" s="19">
        <f t="shared" si="99"/>
        <v>15</v>
      </c>
      <c r="AA477" s="41">
        <f t="shared" ref="AA477:AA479" si="101">AA476+1</f>
        <v>437</v>
      </c>
    </row>
    <row r="478" spans="1:27" ht="19.899999999999999" customHeight="1" x14ac:dyDescent="0.3">
      <c r="A478" s="30">
        <v>257</v>
      </c>
      <c r="B478" s="30" t="s">
        <v>675</v>
      </c>
      <c r="C478" s="30" t="s">
        <v>675</v>
      </c>
      <c r="D478" s="30" t="s">
        <v>675</v>
      </c>
      <c r="E478" s="30" t="s">
        <v>345</v>
      </c>
      <c r="F478" s="31">
        <v>30678</v>
      </c>
      <c r="G478" s="32">
        <v>1</v>
      </c>
      <c r="H478" s="16"/>
      <c r="I478" s="32"/>
      <c r="J478" s="17">
        <v>0</v>
      </c>
      <c r="K478" s="17">
        <v>0</v>
      </c>
      <c r="L478" s="17">
        <v>0</v>
      </c>
      <c r="M478" s="17">
        <v>0</v>
      </c>
      <c r="N478" s="17">
        <v>1</v>
      </c>
      <c r="O478" s="20">
        <v>0</v>
      </c>
      <c r="P478" s="17">
        <v>0</v>
      </c>
      <c r="Q478" s="33">
        <f t="shared" si="90"/>
        <v>36.69041095890411</v>
      </c>
      <c r="R478" s="26">
        <f t="shared" si="91"/>
        <v>0</v>
      </c>
      <c r="S478" s="26">
        <f t="shared" si="92"/>
        <v>0</v>
      </c>
      <c r="T478" s="26">
        <f t="shared" si="93"/>
        <v>0</v>
      </c>
      <c r="U478" s="26">
        <f t="shared" si="94"/>
        <v>0</v>
      </c>
      <c r="V478" s="26">
        <f t="shared" si="95"/>
        <v>5</v>
      </c>
      <c r="W478" s="26">
        <f t="shared" si="96"/>
        <v>0</v>
      </c>
      <c r="X478" s="26">
        <f t="shared" si="97"/>
        <v>0</v>
      </c>
      <c r="Y478" s="26">
        <f t="shared" si="98"/>
        <v>10</v>
      </c>
      <c r="Z478" s="19">
        <f t="shared" si="99"/>
        <v>15</v>
      </c>
      <c r="AA478" s="41">
        <f t="shared" si="101"/>
        <v>438</v>
      </c>
    </row>
    <row r="479" spans="1:27" ht="19.899999999999999" customHeight="1" x14ac:dyDescent="0.3">
      <c r="A479" s="30">
        <v>285</v>
      </c>
      <c r="B479" s="30" t="s">
        <v>675</v>
      </c>
      <c r="C479" s="30" t="s">
        <v>675</v>
      </c>
      <c r="D479" s="30" t="s">
        <v>675</v>
      </c>
      <c r="E479" s="30" t="s">
        <v>376</v>
      </c>
      <c r="F479" s="31">
        <v>26520</v>
      </c>
      <c r="G479" s="32">
        <v>2</v>
      </c>
      <c r="H479" s="16"/>
      <c r="I479" s="32">
        <v>1</v>
      </c>
      <c r="J479" s="17">
        <v>0</v>
      </c>
      <c r="K479" s="17">
        <v>0</v>
      </c>
      <c r="L479" s="17">
        <v>0</v>
      </c>
      <c r="M479" s="17">
        <v>0</v>
      </c>
      <c r="N479" s="17">
        <v>1</v>
      </c>
      <c r="O479" s="20">
        <v>0</v>
      </c>
      <c r="P479" s="17">
        <v>0</v>
      </c>
      <c r="Q479" s="33">
        <f t="shared" si="90"/>
        <v>48.082191780821915</v>
      </c>
      <c r="R479" s="26">
        <f t="shared" si="91"/>
        <v>0</v>
      </c>
      <c r="S479" s="26">
        <f t="shared" si="92"/>
        <v>0</v>
      </c>
      <c r="T479" s="26">
        <f t="shared" si="93"/>
        <v>0</v>
      </c>
      <c r="U479" s="26">
        <f t="shared" si="94"/>
        <v>0</v>
      </c>
      <c r="V479" s="26">
        <f t="shared" si="95"/>
        <v>5</v>
      </c>
      <c r="W479" s="26">
        <f t="shared" si="96"/>
        <v>0</v>
      </c>
      <c r="X479" s="26">
        <f t="shared" si="97"/>
        <v>0</v>
      </c>
      <c r="Y479" s="26">
        <f t="shared" si="98"/>
        <v>10</v>
      </c>
      <c r="Z479" s="19">
        <f t="shared" si="99"/>
        <v>15</v>
      </c>
      <c r="AA479" s="41">
        <f t="shared" si="101"/>
        <v>439</v>
      </c>
    </row>
    <row r="480" spans="1:27" ht="19.899999999999999" hidden="1" customHeight="1" x14ac:dyDescent="0.3">
      <c r="A480" s="30">
        <v>477</v>
      </c>
      <c r="B480" s="30" t="s">
        <v>589</v>
      </c>
      <c r="C480" s="30" t="s">
        <v>590</v>
      </c>
      <c r="D480" s="30" t="s">
        <v>74</v>
      </c>
      <c r="E480" s="30" t="s">
        <v>591</v>
      </c>
      <c r="F480" s="31">
        <v>28575</v>
      </c>
      <c r="G480" s="32"/>
      <c r="H480" s="16"/>
      <c r="I480" s="32">
        <v>1</v>
      </c>
      <c r="J480" s="17">
        <v>0</v>
      </c>
      <c r="K480" s="17">
        <v>0</v>
      </c>
      <c r="L480" s="17">
        <v>0</v>
      </c>
      <c r="M480" s="17">
        <v>0</v>
      </c>
      <c r="N480" s="17">
        <v>1</v>
      </c>
      <c r="O480" s="44">
        <v>0</v>
      </c>
      <c r="P480" s="45">
        <v>0</v>
      </c>
      <c r="Q480" s="33">
        <f t="shared" si="90"/>
        <v>42.452054794520549</v>
      </c>
      <c r="R480" s="26">
        <f t="shared" si="91"/>
        <v>0</v>
      </c>
      <c r="S480" s="26">
        <f t="shared" si="92"/>
        <v>0</v>
      </c>
      <c r="T480" s="26">
        <f t="shared" si="93"/>
        <v>0</v>
      </c>
      <c r="U480" s="26">
        <f t="shared" si="94"/>
        <v>0</v>
      </c>
      <c r="V480" s="26">
        <f t="shared" si="95"/>
        <v>5</v>
      </c>
      <c r="W480" s="26">
        <f t="shared" si="96"/>
        <v>0</v>
      </c>
      <c r="X480" s="26">
        <f t="shared" si="97"/>
        <v>0</v>
      </c>
      <c r="Y480" s="26">
        <f t="shared" si="98"/>
        <v>10</v>
      </c>
      <c r="Z480" s="19">
        <f t="shared" si="99"/>
        <v>15</v>
      </c>
      <c r="AA480" s="18"/>
    </row>
    <row r="481" spans="1:27" ht="19.899999999999999" hidden="1" customHeight="1" x14ac:dyDescent="0.3">
      <c r="A481" s="30">
        <v>478</v>
      </c>
      <c r="B481" s="30" t="s">
        <v>592</v>
      </c>
      <c r="C481" s="30" t="s">
        <v>241</v>
      </c>
      <c r="D481" s="30" t="s">
        <v>69</v>
      </c>
      <c r="E481" s="30" t="s">
        <v>593</v>
      </c>
      <c r="F481" s="31">
        <v>35195</v>
      </c>
      <c r="G481" s="32"/>
      <c r="H481" s="16"/>
      <c r="I481" s="32">
        <v>1</v>
      </c>
      <c r="J481" s="17">
        <v>0</v>
      </c>
      <c r="K481" s="17">
        <v>0</v>
      </c>
      <c r="L481" s="17">
        <v>0</v>
      </c>
      <c r="M481" s="17">
        <v>0</v>
      </c>
      <c r="N481" s="17">
        <v>0</v>
      </c>
      <c r="O481" s="39">
        <v>0</v>
      </c>
      <c r="P481" s="15">
        <v>0</v>
      </c>
      <c r="Q481" s="33">
        <f t="shared" si="90"/>
        <v>24.315068493150687</v>
      </c>
      <c r="R481" s="26">
        <f t="shared" si="91"/>
        <v>0</v>
      </c>
      <c r="S481" s="26">
        <f t="shared" si="92"/>
        <v>0</v>
      </c>
      <c r="T481" s="26">
        <f t="shared" si="93"/>
        <v>0</v>
      </c>
      <c r="U481" s="26">
        <f t="shared" si="94"/>
        <v>0</v>
      </c>
      <c r="V481" s="26">
        <f t="shared" si="95"/>
        <v>0</v>
      </c>
      <c r="W481" s="26">
        <f t="shared" si="96"/>
        <v>0</v>
      </c>
      <c r="X481" s="26">
        <f t="shared" si="97"/>
        <v>0</v>
      </c>
      <c r="Y481" s="26">
        <f t="shared" si="98"/>
        <v>10</v>
      </c>
      <c r="Z481" s="19">
        <f t="shared" si="99"/>
        <v>10</v>
      </c>
      <c r="AA481" s="18"/>
    </row>
    <row r="482" spans="1:27" ht="19.899999999999999" customHeight="1" x14ac:dyDescent="0.3">
      <c r="A482" s="30">
        <v>388</v>
      </c>
      <c r="B482" s="30" t="s">
        <v>675</v>
      </c>
      <c r="C482" s="30" t="s">
        <v>675</v>
      </c>
      <c r="D482" s="30" t="s">
        <v>675</v>
      </c>
      <c r="E482" s="30" t="s">
        <v>488</v>
      </c>
      <c r="F482" s="31">
        <v>27830</v>
      </c>
      <c r="G482" s="32">
        <v>2</v>
      </c>
      <c r="H482" s="16"/>
      <c r="I482" s="32">
        <v>1</v>
      </c>
      <c r="J482" s="17">
        <v>0</v>
      </c>
      <c r="K482" s="17">
        <v>0</v>
      </c>
      <c r="L482" s="17">
        <v>0</v>
      </c>
      <c r="M482" s="17">
        <v>0</v>
      </c>
      <c r="N482" s="17">
        <v>1</v>
      </c>
      <c r="O482" s="20">
        <v>0</v>
      </c>
      <c r="P482" s="17">
        <v>0</v>
      </c>
      <c r="Q482" s="33">
        <f t="shared" si="90"/>
        <v>44.493150684931507</v>
      </c>
      <c r="R482" s="26">
        <f t="shared" si="91"/>
        <v>0</v>
      </c>
      <c r="S482" s="26">
        <f t="shared" si="92"/>
        <v>0</v>
      </c>
      <c r="T482" s="26">
        <f t="shared" si="93"/>
        <v>0</v>
      </c>
      <c r="U482" s="26">
        <f t="shared" si="94"/>
        <v>0</v>
      </c>
      <c r="V482" s="26">
        <f t="shared" si="95"/>
        <v>5</v>
      </c>
      <c r="W482" s="26">
        <f t="shared" si="96"/>
        <v>0</v>
      </c>
      <c r="X482" s="26">
        <f t="shared" si="97"/>
        <v>0</v>
      </c>
      <c r="Y482" s="26">
        <f t="shared" si="98"/>
        <v>10</v>
      </c>
      <c r="Z482" s="19">
        <f t="shared" si="99"/>
        <v>15</v>
      </c>
      <c r="AA482" s="41">
        <v>440</v>
      </c>
    </row>
    <row r="483" spans="1:27" ht="19.899999999999999" customHeight="1" x14ac:dyDescent="0.3">
      <c r="A483" s="30">
        <v>402</v>
      </c>
      <c r="B483" s="30" t="s">
        <v>675</v>
      </c>
      <c r="C483" s="30" t="s">
        <v>675</v>
      </c>
      <c r="D483" s="30" t="s">
        <v>675</v>
      </c>
      <c r="E483" s="30" t="s">
        <v>505</v>
      </c>
      <c r="F483" s="31">
        <v>29936</v>
      </c>
      <c r="G483" s="32">
        <v>2</v>
      </c>
      <c r="H483" s="16"/>
      <c r="I483" s="32">
        <v>1</v>
      </c>
      <c r="J483" s="17">
        <v>0</v>
      </c>
      <c r="K483" s="17">
        <v>0</v>
      </c>
      <c r="L483" s="17">
        <v>0</v>
      </c>
      <c r="M483" s="17">
        <v>0</v>
      </c>
      <c r="N483" s="17">
        <v>1</v>
      </c>
      <c r="O483" s="20">
        <v>0</v>
      </c>
      <c r="P483" s="17">
        <v>0</v>
      </c>
      <c r="Q483" s="33">
        <f t="shared" si="90"/>
        <v>38.723287671232875</v>
      </c>
      <c r="R483" s="26">
        <f t="shared" si="91"/>
        <v>0</v>
      </c>
      <c r="S483" s="26">
        <f t="shared" si="92"/>
        <v>0</v>
      </c>
      <c r="T483" s="26">
        <f t="shared" si="93"/>
        <v>0</v>
      </c>
      <c r="U483" s="26">
        <f t="shared" si="94"/>
        <v>0</v>
      </c>
      <c r="V483" s="26">
        <f t="shared" si="95"/>
        <v>5</v>
      </c>
      <c r="W483" s="26">
        <f t="shared" si="96"/>
        <v>0</v>
      </c>
      <c r="X483" s="26">
        <f t="shared" si="97"/>
        <v>0</v>
      </c>
      <c r="Y483" s="26">
        <f t="shared" si="98"/>
        <v>10</v>
      </c>
      <c r="Z483" s="19">
        <f t="shared" si="99"/>
        <v>15</v>
      </c>
      <c r="AA483" s="41">
        <f t="shared" ref="AA483:AA512" si="102">AA482+1</f>
        <v>441</v>
      </c>
    </row>
    <row r="484" spans="1:27" ht="19.899999999999999" customHeight="1" x14ac:dyDescent="0.3">
      <c r="A484" s="30">
        <v>409</v>
      </c>
      <c r="B484" s="30" t="s">
        <v>675</v>
      </c>
      <c r="C484" s="30" t="s">
        <v>675</v>
      </c>
      <c r="D484" s="30" t="s">
        <v>675</v>
      </c>
      <c r="E484" s="30" t="s">
        <v>512</v>
      </c>
      <c r="F484" s="31">
        <v>30869</v>
      </c>
      <c r="G484" s="32">
        <v>1</v>
      </c>
      <c r="H484" s="16"/>
      <c r="I484" s="32">
        <v>2</v>
      </c>
      <c r="J484" s="17">
        <v>0</v>
      </c>
      <c r="K484" s="17">
        <v>0</v>
      </c>
      <c r="L484" s="17">
        <v>0</v>
      </c>
      <c r="M484" s="17">
        <v>0</v>
      </c>
      <c r="N484" s="17">
        <v>1</v>
      </c>
      <c r="O484" s="20">
        <v>0</v>
      </c>
      <c r="P484" s="17">
        <v>0</v>
      </c>
      <c r="Q484" s="33">
        <f t="shared" si="90"/>
        <v>36.167123287671231</v>
      </c>
      <c r="R484" s="26">
        <f t="shared" si="91"/>
        <v>0</v>
      </c>
      <c r="S484" s="26">
        <f t="shared" si="92"/>
        <v>0</v>
      </c>
      <c r="T484" s="26">
        <f t="shared" si="93"/>
        <v>0</v>
      </c>
      <c r="U484" s="26">
        <f t="shared" si="94"/>
        <v>0</v>
      </c>
      <c r="V484" s="26">
        <f t="shared" si="95"/>
        <v>5</v>
      </c>
      <c r="W484" s="26">
        <f t="shared" si="96"/>
        <v>0</v>
      </c>
      <c r="X484" s="26">
        <f t="shared" si="97"/>
        <v>0</v>
      </c>
      <c r="Y484" s="26">
        <f t="shared" si="98"/>
        <v>10</v>
      </c>
      <c r="Z484" s="19">
        <f t="shared" si="99"/>
        <v>15</v>
      </c>
      <c r="AA484" s="41">
        <f t="shared" si="102"/>
        <v>442</v>
      </c>
    </row>
    <row r="485" spans="1:27" ht="19.899999999999999" customHeight="1" x14ac:dyDescent="0.3">
      <c r="A485" s="30">
        <v>411</v>
      </c>
      <c r="B485" s="30" t="s">
        <v>675</v>
      </c>
      <c r="C485" s="30" t="s">
        <v>675</v>
      </c>
      <c r="D485" s="30" t="s">
        <v>675</v>
      </c>
      <c r="E485" s="30" t="s">
        <v>514</v>
      </c>
      <c r="F485" s="31">
        <v>26306</v>
      </c>
      <c r="G485" s="32">
        <v>1</v>
      </c>
      <c r="H485" s="16"/>
      <c r="I485" s="32">
        <v>2</v>
      </c>
      <c r="J485" s="17">
        <v>0</v>
      </c>
      <c r="K485" s="17">
        <v>0</v>
      </c>
      <c r="L485" s="17">
        <v>0</v>
      </c>
      <c r="M485" s="17">
        <v>0</v>
      </c>
      <c r="N485" s="17">
        <v>1</v>
      </c>
      <c r="O485" s="20">
        <v>0</v>
      </c>
      <c r="P485" s="17">
        <v>0</v>
      </c>
      <c r="Q485" s="33">
        <f t="shared" si="90"/>
        <v>48.668493150684931</v>
      </c>
      <c r="R485" s="26">
        <f t="shared" si="91"/>
        <v>0</v>
      </c>
      <c r="S485" s="26">
        <f t="shared" si="92"/>
        <v>0</v>
      </c>
      <c r="T485" s="26">
        <f t="shared" si="93"/>
        <v>0</v>
      </c>
      <c r="U485" s="26">
        <f t="shared" si="94"/>
        <v>0</v>
      </c>
      <c r="V485" s="26">
        <f t="shared" si="95"/>
        <v>5</v>
      </c>
      <c r="W485" s="26">
        <f t="shared" si="96"/>
        <v>0</v>
      </c>
      <c r="X485" s="26">
        <f t="shared" si="97"/>
        <v>0</v>
      </c>
      <c r="Y485" s="26">
        <f t="shared" si="98"/>
        <v>10</v>
      </c>
      <c r="Z485" s="19">
        <f t="shared" si="99"/>
        <v>15</v>
      </c>
      <c r="AA485" s="41">
        <f t="shared" si="102"/>
        <v>443</v>
      </c>
    </row>
    <row r="486" spans="1:27" ht="19.899999999999999" customHeight="1" x14ac:dyDescent="0.3">
      <c r="A486" s="30">
        <v>425</v>
      </c>
      <c r="B486" s="30" t="s">
        <v>675</v>
      </c>
      <c r="C486" s="30" t="s">
        <v>675</v>
      </c>
      <c r="D486" s="30" t="s">
        <v>675</v>
      </c>
      <c r="E486" s="30" t="s">
        <v>531</v>
      </c>
      <c r="F486" s="31">
        <v>34095</v>
      </c>
      <c r="G486" s="32">
        <v>2</v>
      </c>
      <c r="H486" s="16"/>
      <c r="I486" s="32">
        <v>1</v>
      </c>
      <c r="J486" s="17">
        <v>0</v>
      </c>
      <c r="K486" s="17">
        <v>0</v>
      </c>
      <c r="L486" s="17">
        <v>0</v>
      </c>
      <c r="M486" s="17">
        <v>0</v>
      </c>
      <c r="N486" s="17">
        <v>1</v>
      </c>
      <c r="O486" s="20">
        <v>0</v>
      </c>
      <c r="P486" s="17">
        <v>0</v>
      </c>
      <c r="Q486" s="33">
        <f t="shared" si="90"/>
        <v>27.328767123287673</v>
      </c>
      <c r="R486" s="26">
        <f t="shared" si="91"/>
        <v>0</v>
      </c>
      <c r="S486" s="26">
        <f t="shared" si="92"/>
        <v>0</v>
      </c>
      <c r="T486" s="26">
        <f t="shared" si="93"/>
        <v>0</v>
      </c>
      <c r="U486" s="26">
        <f t="shared" si="94"/>
        <v>0</v>
      </c>
      <c r="V486" s="26">
        <f t="shared" si="95"/>
        <v>5</v>
      </c>
      <c r="W486" s="26">
        <f t="shared" si="96"/>
        <v>0</v>
      </c>
      <c r="X486" s="26">
        <f t="shared" si="97"/>
        <v>0</v>
      </c>
      <c r="Y486" s="26">
        <f t="shared" si="98"/>
        <v>10</v>
      </c>
      <c r="Z486" s="19">
        <f t="shared" si="99"/>
        <v>15</v>
      </c>
      <c r="AA486" s="41">
        <f t="shared" si="102"/>
        <v>444</v>
      </c>
    </row>
    <row r="487" spans="1:27" ht="19.899999999999999" customHeight="1" x14ac:dyDescent="0.3">
      <c r="A487" s="30">
        <v>438</v>
      </c>
      <c r="B487" s="30" t="s">
        <v>675</v>
      </c>
      <c r="C487" s="30" t="s">
        <v>675</v>
      </c>
      <c r="D487" s="30" t="s">
        <v>675</v>
      </c>
      <c r="E487" s="30" t="s">
        <v>546</v>
      </c>
      <c r="F487" s="31">
        <v>29105</v>
      </c>
      <c r="G487" s="32">
        <v>2</v>
      </c>
      <c r="H487" s="16"/>
      <c r="I487" s="32">
        <v>1</v>
      </c>
      <c r="J487" s="37">
        <v>0</v>
      </c>
      <c r="K487" s="17">
        <v>0</v>
      </c>
      <c r="L487" s="17">
        <v>0</v>
      </c>
      <c r="M487" s="17">
        <v>0</v>
      </c>
      <c r="N487" s="17">
        <v>1</v>
      </c>
      <c r="O487" s="20">
        <v>0</v>
      </c>
      <c r="P487" s="17">
        <v>0</v>
      </c>
      <c r="Q487" s="33">
        <f t="shared" si="90"/>
        <v>41</v>
      </c>
      <c r="R487" s="26">
        <f t="shared" si="91"/>
        <v>0</v>
      </c>
      <c r="S487" s="26">
        <f t="shared" si="92"/>
        <v>0</v>
      </c>
      <c r="T487" s="26">
        <f t="shared" si="93"/>
        <v>0</v>
      </c>
      <c r="U487" s="26">
        <f t="shared" si="94"/>
        <v>0</v>
      </c>
      <c r="V487" s="26">
        <f t="shared" si="95"/>
        <v>5</v>
      </c>
      <c r="W487" s="26">
        <f t="shared" si="96"/>
        <v>0</v>
      </c>
      <c r="X487" s="26">
        <f t="shared" si="97"/>
        <v>0</v>
      </c>
      <c r="Y487" s="26">
        <f t="shared" si="98"/>
        <v>10</v>
      </c>
      <c r="Z487" s="19">
        <f t="shared" si="99"/>
        <v>15</v>
      </c>
      <c r="AA487" s="41">
        <f t="shared" si="102"/>
        <v>445</v>
      </c>
    </row>
    <row r="488" spans="1:27" ht="19.899999999999999" customHeight="1" x14ac:dyDescent="0.3">
      <c r="A488" s="30">
        <v>440</v>
      </c>
      <c r="B488" s="30" t="s">
        <v>675</v>
      </c>
      <c r="C488" s="30" t="s">
        <v>675</v>
      </c>
      <c r="D488" s="30" t="s">
        <v>675</v>
      </c>
      <c r="E488" s="30" t="s">
        <v>548</v>
      </c>
      <c r="F488" s="31">
        <v>26606</v>
      </c>
      <c r="G488" s="32">
        <v>1</v>
      </c>
      <c r="H488" s="16"/>
      <c r="I488" s="32">
        <v>2</v>
      </c>
      <c r="J488" s="17">
        <v>0</v>
      </c>
      <c r="K488" s="17">
        <v>0</v>
      </c>
      <c r="L488" s="17">
        <v>0</v>
      </c>
      <c r="M488" s="17">
        <v>0</v>
      </c>
      <c r="N488" s="17">
        <v>1</v>
      </c>
      <c r="O488" s="20">
        <v>0</v>
      </c>
      <c r="P488" s="17">
        <v>0</v>
      </c>
      <c r="Q488" s="33">
        <f t="shared" si="90"/>
        <v>47.846575342465755</v>
      </c>
      <c r="R488" s="26">
        <f t="shared" si="91"/>
        <v>0</v>
      </c>
      <c r="S488" s="26">
        <f t="shared" si="92"/>
        <v>0</v>
      </c>
      <c r="T488" s="26">
        <f t="shared" si="93"/>
        <v>0</v>
      </c>
      <c r="U488" s="26">
        <f t="shared" si="94"/>
        <v>0</v>
      </c>
      <c r="V488" s="26">
        <f t="shared" si="95"/>
        <v>5</v>
      </c>
      <c r="W488" s="26">
        <f t="shared" si="96"/>
        <v>0</v>
      </c>
      <c r="X488" s="26">
        <f t="shared" si="97"/>
        <v>0</v>
      </c>
      <c r="Y488" s="26">
        <f t="shared" si="98"/>
        <v>10</v>
      </c>
      <c r="Z488" s="19">
        <f t="shared" si="99"/>
        <v>15</v>
      </c>
      <c r="AA488" s="41">
        <f t="shared" si="102"/>
        <v>446</v>
      </c>
    </row>
    <row r="489" spans="1:27" ht="19.899999999999999" customHeight="1" x14ac:dyDescent="0.3">
      <c r="A489" s="30">
        <v>445</v>
      </c>
      <c r="B489" s="30" t="s">
        <v>675</v>
      </c>
      <c r="C489" s="30" t="s">
        <v>675</v>
      </c>
      <c r="D489" s="30" t="s">
        <v>675</v>
      </c>
      <c r="E489" s="30" t="s">
        <v>553</v>
      </c>
      <c r="F489" s="31">
        <v>33839</v>
      </c>
      <c r="G489" s="32">
        <v>2</v>
      </c>
      <c r="H489" s="16"/>
      <c r="I489" s="32">
        <v>1</v>
      </c>
      <c r="J489" s="17">
        <v>0</v>
      </c>
      <c r="K489" s="17">
        <v>0</v>
      </c>
      <c r="L489" s="17">
        <v>0</v>
      </c>
      <c r="M489" s="17">
        <v>0</v>
      </c>
      <c r="N489" s="17">
        <v>1</v>
      </c>
      <c r="O489" s="20">
        <v>0</v>
      </c>
      <c r="P489" s="17">
        <v>0</v>
      </c>
      <c r="Q489" s="33">
        <f t="shared" si="90"/>
        <v>28.030136986301368</v>
      </c>
      <c r="R489" s="26">
        <f t="shared" si="91"/>
        <v>0</v>
      </c>
      <c r="S489" s="26">
        <f t="shared" si="92"/>
        <v>0</v>
      </c>
      <c r="T489" s="26">
        <f t="shared" si="93"/>
        <v>0</v>
      </c>
      <c r="U489" s="26">
        <f t="shared" si="94"/>
        <v>0</v>
      </c>
      <c r="V489" s="26">
        <f t="shared" si="95"/>
        <v>5</v>
      </c>
      <c r="W489" s="26">
        <f t="shared" si="96"/>
        <v>0</v>
      </c>
      <c r="X489" s="26">
        <f t="shared" si="97"/>
        <v>0</v>
      </c>
      <c r="Y489" s="26">
        <f t="shared" si="98"/>
        <v>10</v>
      </c>
      <c r="Z489" s="19">
        <f t="shared" si="99"/>
        <v>15</v>
      </c>
      <c r="AA489" s="41">
        <f t="shared" si="102"/>
        <v>447</v>
      </c>
    </row>
    <row r="490" spans="1:27" ht="19.899999999999999" customHeight="1" x14ac:dyDescent="0.3">
      <c r="A490" s="30">
        <v>456</v>
      </c>
      <c r="B490" s="30" t="s">
        <v>675</v>
      </c>
      <c r="C490" s="30" t="s">
        <v>675</v>
      </c>
      <c r="D490" s="30" t="s">
        <v>675</v>
      </c>
      <c r="E490" s="30" t="s">
        <v>564</v>
      </c>
      <c r="F490" s="31">
        <v>29510</v>
      </c>
      <c r="G490" s="32">
        <v>1</v>
      </c>
      <c r="H490" s="16"/>
      <c r="I490" s="32"/>
      <c r="J490" s="37">
        <v>0</v>
      </c>
      <c r="K490" s="17">
        <v>0</v>
      </c>
      <c r="L490" s="17">
        <v>0</v>
      </c>
      <c r="M490" s="17">
        <v>0</v>
      </c>
      <c r="N490" s="17">
        <v>1</v>
      </c>
      <c r="O490" s="20">
        <v>0</v>
      </c>
      <c r="P490" s="17">
        <v>0</v>
      </c>
      <c r="Q490" s="33">
        <f t="shared" si="90"/>
        <v>39.890410958904113</v>
      </c>
      <c r="R490" s="26">
        <f t="shared" si="91"/>
        <v>0</v>
      </c>
      <c r="S490" s="26">
        <f t="shared" si="92"/>
        <v>0</v>
      </c>
      <c r="T490" s="26">
        <f t="shared" si="93"/>
        <v>0</v>
      </c>
      <c r="U490" s="26">
        <f t="shared" si="94"/>
        <v>0</v>
      </c>
      <c r="V490" s="26">
        <f t="shared" si="95"/>
        <v>5</v>
      </c>
      <c r="W490" s="26">
        <f t="shared" si="96"/>
        <v>0</v>
      </c>
      <c r="X490" s="26">
        <f t="shared" si="97"/>
        <v>0</v>
      </c>
      <c r="Y490" s="26">
        <f t="shared" si="98"/>
        <v>10</v>
      </c>
      <c r="Z490" s="19">
        <f t="shared" si="99"/>
        <v>15</v>
      </c>
      <c r="AA490" s="41">
        <f t="shared" si="102"/>
        <v>448</v>
      </c>
    </row>
    <row r="491" spans="1:27" ht="19.899999999999999" customHeight="1" x14ac:dyDescent="0.3">
      <c r="A491" s="30">
        <v>458</v>
      </c>
      <c r="B491" s="30" t="s">
        <v>675</v>
      </c>
      <c r="C491" s="30" t="s">
        <v>675</v>
      </c>
      <c r="D491" s="30" t="s">
        <v>675</v>
      </c>
      <c r="E491" s="30" t="s">
        <v>566</v>
      </c>
      <c r="F491" s="31">
        <v>31245</v>
      </c>
      <c r="G491" s="32">
        <v>1</v>
      </c>
      <c r="H491" s="16"/>
      <c r="I491" s="32">
        <v>2</v>
      </c>
      <c r="J491" s="17">
        <v>0</v>
      </c>
      <c r="K491" s="17">
        <v>0</v>
      </c>
      <c r="L491" s="17">
        <v>0</v>
      </c>
      <c r="M491" s="17">
        <v>0</v>
      </c>
      <c r="N491" s="17">
        <v>1</v>
      </c>
      <c r="O491" s="20">
        <v>0</v>
      </c>
      <c r="P491" s="17">
        <v>0</v>
      </c>
      <c r="Q491" s="33">
        <f t="shared" si="90"/>
        <v>35.136986301369866</v>
      </c>
      <c r="R491" s="26">
        <f t="shared" si="91"/>
        <v>0</v>
      </c>
      <c r="S491" s="26">
        <f t="shared" si="92"/>
        <v>0</v>
      </c>
      <c r="T491" s="26">
        <f t="shared" si="93"/>
        <v>0</v>
      </c>
      <c r="U491" s="26">
        <f t="shared" si="94"/>
        <v>0</v>
      </c>
      <c r="V491" s="26">
        <f t="shared" si="95"/>
        <v>5</v>
      </c>
      <c r="W491" s="26">
        <f t="shared" si="96"/>
        <v>0</v>
      </c>
      <c r="X491" s="26">
        <f t="shared" si="97"/>
        <v>0</v>
      </c>
      <c r="Y491" s="26">
        <f t="shared" si="98"/>
        <v>10</v>
      </c>
      <c r="Z491" s="19">
        <f t="shared" si="99"/>
        <v>15</v>
      </c>
      <c r="AA491" s="41">
        <f t="shared" si="102"/>
        <v>449</v>
      </c>
    </row>
    <row r="492" spans="1:27" ht="19.899999999999999" customHeight="1" x14ac:dyDescent="0.3">
      <c r="A492" s="30">
        <v>463</v>
      </c>
      <c r="B492" s="30" t="s">
        <v>675</v>
      </c>
      <c r="C492" s="30" t="s">
        <v>675</v>
      </c>
      <c r="D492" s="30" t="s">
        <v>675</v>
      </c>
      <c r="E492" s="30" t="s">
        <v>572</v>
      </c>
      <c r="F492" s="31">
        <v>31878</v>
      </c>
      <c r="G492" s="32">
        <v>2</v>
      </c>
      <c r="H492" s="16"/>
      <c r="I492" s="32">
        <v>1</v>
      </c>
      <c r="J492" s="37">
        <v>0</v>
      </c>
      <c r="K492" s="17">
        <v>0</v>
      </c>
      <c r="L492" s="17">
        <v>0</v>
      </c>
      <c r="M492" s="17">
        <v>0</v>
      </c>
      <c r="N492" s="17">
        <v>1</v>
      </c>
      <c r="O492" s="20">
        <v>0</v>
      </c>
      <c r="P492" s="17">
        <v>0</v>
      </c>
      <c r="Q492" s="33">
        <f t="shared" si="90"/>
        <v>33.402739726027399</v>
      </c>
      <c r="R492" s="26">
        <f t="shared" si="91"/>
        <v>0</v>
      </c>
      <c r="S492" s="26">
        <f t="shared" si="92"/>
        <v>0</v>
      </c>
      <c r="T492" s="26">
        <f t="shared" si="93"/>
        <v>0</v>
      </c>
      <c r="U492" s="26">
        <f t="shared" si="94"/>
        <v>0</v>
      </c>
      <c r="V492" s="26">
        <f t="shared" si="95"/>
        <v>5</v>
      </c>
      <c r="W492" s="26">
        <f t="shared" si="96"/>
        <v>0</v>
      </c>
      <c r="X492" s="26">
        <f t="shared" si="97"/>
        <v>0</v>
      </c>
      <c r="Y492" s="26">
        <f t="shared" si="98"/>
        <v>10</v>
      </c>
      <c r="Z492" s="19">
        <f t="shared" si="99"/>
        <v>15</v>
      </c>
      <c r="AA492" s="41">
        <f t="shared" si="102"/>
        <v>450</v>
      </c>
    </row>
    <row r="493" spans="1:27" ht="19.899999999999999" customHeight="1" x14ac:dyDescent="0.3">
      <c r="A493" s="30">
        <v>486</v>
      </c>
      <c r="B493" s="30" t="s">
        <v>675</v>
      </c>
      <c r="C493" s="30" t="s">
        <v>675</v>
      </c>
      <c r="D493" s="30" t="s">
        <v>675</v>
      </c>
      <c r="E493" s="30" t="s">
        <v>601</v>
      </c>
      <c r="F493" s="31">
        <v>27861</v>
      </c>
      <c r="G493" s="32">
        <v>2</v>
      </c>
      <c r="H493" s="16"/>
      <c r="I493" s="32">
        <v>1</v>
      </c>
      <c r="J493" s="17">
        <v>0</v>
      </c>
      <c r="K493" s="17">
        <v>0</v>
      </c>
      <c r="L493" s="17">
        <v>0</v>
      </c>
      <c r="M493" s="17">
        <v>0</v>
      </c>
      <c r="N493" s="17">
        <v>1</v>
      </c>
      <c r="O493" s="20">
        <v>0</v>
      </c>
      <c r="P493" s="17">
        <v>0</v>
      </c>
      <c r="Q493" s="33">
        <f t="shared" si="90"/>
        <v>44.408219178082192</v>
      </c>
      <c r="R493" s="26">
        <f t="shared" si="91"/>
        <v>0</v>
      </c>
      <c r="S493" s="26">
        <f t="shared" si="92"/>
        <v>0</v>
      </c>
      <c r="T493" s="26">
        <f t="shared" si="93"/>
        <v>0</v>
      </c>
      <c r="U493" s="26">
        <f t="shared" si="94"/>
        <v>0</v>
      </c>
      <c r="V493" s="26">
        <f t="shared" si="95"/>
        <v>5</v>
      </c>
      <c r="W493" s="26">
        <f t="shared" si="96"/>
        <v>0</v>
      </c>
      <c r="X493" s="26">
        <f t="shared" si="97"/>
        <v>0</v>
      </c>
      <c r="Y493" s="26">
        <f t="shared" si="98"/>
        <v>10</v>
      </c>
      <c r="Z493" s="19">
        <f t="shared" si="99"/>
        <v>15</v>
      </c>
      <c r="AA493" s="41">
        <f t="shared" si="102"/>
        <v>451</v>
      </c>
    </row>
    <row r="494" spans="1:27" ht="19.899999999999999" customHeight="1" x14ac:dyDescent="0.3">
      <c r="A494" s="30">
        <v>491</v>
      </c>
      <c r="B494" s="30" t="s">
        <v>675</v>
      </c>
      <c r="C494" s="30" t="s">
        <v>675</v>
      </c>
      <c r="D494" s="30" t="s">
        <v>675</v>
      </c>
      <c r="E494" s="30" t="s">
        <v>606</v>
      </c>
      <c r="F494" s="31">
        <v>25993</v>
      </c>
      <c r="G494" s="32">
        <v>1</v>
      </c>
      <c r="H494" s="16"/>
      <c r="I494" s="32">
        <v>2</v>
      </c>
      <c r="J494" s="17">
        <v>0</v>
      </c>
      <c r="K494" s="17">
        <v>0</v>
      </c>
      <c r="L494" s="17">
        <v>0</v>
      </c>
      <c r="M494" s="17">
        <v>0</v>
      </c>
      <c r="N494" s="17">
        <v>1</v>
      </c>
      <c r="O494" s="20">
        <v>0</v>
      </c>
      <c r="P494" s="17">
        <v>0</v>
      </c>
      <c r="Q494" s="33">
        <f t="shared" si="90"/>
        <v>49.526027397260272</v>
      </c>
      <c r="R494" s="26">
        <f t="shared" si="91"/>
        <v>0</v>
      </c>
      <c r="S494" s="26">
        <f t="shared" si="92"/>
        <v>0</v>
      </c>
      <c r="T494" s="26">
        <f t="shared" si="93"/>
        <v>0</v>
      </c>
      <c r="U494" s="26">
        <f t="shared" si="94"/>
        <v>0</v>
      </c>
      <c r="V494" s="26">
        <f t="shared" si="95"/>
        <v>5</v>
      </c>
      <c r="W494" s="26">
        <f t="shared" si="96"/>
        <v>0</v>
      </c>
      <c r="X494" s="26">
        <f t="shared" si="97"/>
        <v>0</v>
      </c>
      <c r="Y494" s="26">
        <f t="shared" si="98"/>
        <v>10</v>
      </c>
      <c r="Z494" s="19">
        <f t="shared" si="99"/>
        <v>15</v>
      </c>
      <c r="AA494" s="41">
        <f t="shared" si="102"/>
        <v>452</v>
      </c>
    </row>
    <row r="495" spans="1:27" ht="19.899999999999999" customHeight="1" x14ac:dyDescent="0.3">
      <c r="A495" s="30">
        <v>498</v>
      </c>
      <c r="B495" s="30" t="s">
        <v>675</v>
      </c>
      <c r="C495" s="30" t="s">
        <v>675</v>
      </c>
      <c r="D495" s="30" t="s">
        <v>675</v>
      </c>
      <c r="E495" s="30" t="s">
        <v>613</v>
      </c>
      <c r="F495" s="31">
        <v>28495</v>
      </c>
      <c r="G495" s="32">
        <v>2</v>
      </c>
      <c r="H495" s="16"/>
      <c r="I495" s="32">
        <v>1</v>
      </c>
      <c r="J495" s="17">
        <v>0</v>
      </c>
      <c r="K495" s="17">
        <v>0</v>
      </c>
      <c r="L495" s="17">
        <v>0</v>
      </c>
      <c r="M495" s="17">
        <v>0</v>
      </c>
      <c r="N495" s="17">
        <v>1</v>
      </c>
      <c r="O495" s="20">
        <v>0</v>
      </c>
      <c r="P495" s="17">
        <v>0</v>
      </c>
      <c r="Q495" s="33">
        <f t="shared" si="90"/>
        <v>42.671232876712331</v>
      </c>
      <c r="R495" s="26">
        <f t="shared" si="91"/>
        <v>0</v>
      </c>
      <c r="S495" s="26">
        <f t="shared" si="92"/>
        <v>0</v>
      </c>
      <c r="T495" s="26">
        <f t="shared" si="93"/>
        <v>0</v>
      </c>
      <c r="U495" s="26">
        <f t="shared" si="94"/>
        <v>0</v>
      </c>
      <c r="V495" s="26">
        <f t="shared" si="95"/>
        <v>5</v>
      </c>
      <c r="W495" s="26">
        <f t="shared" si="96"/>
        <v>0</v>
      </c>
      <c r="X495" s="26">
        <f t="shared" si="97"/>
        <v>0</v>
      </c>
      <c r="Y495" s="26">
        <f t="shared" si="98"/>
        <v>10</v>
      </c>
      <c r="Z495" s="19">
        <f t="shared" si="99"/>
        <v>15</v>
      </c>
      <c r="AA495" s="41">
        <f t="shared" si="102"/>
        <v>453</v>
      </c>
    </row>
    <row r="496" spans="1:27" ht="19.899999999999999" customHeight="1" x14ac:dyDescent="0.3">
      <c r="A496" s="30">
        <v>499</v>
      </c>
      <c r="B496" s="30" t="s">
        <v>675</v>
      </c>
      <c r="C496" s="30" t="s">
        <v>675</v>
      </c>
      <c r="D496" s="30" t="s">
        <v>675</v>
      </c>
      <c r="E496" s="30" t="s">
        <v>614</v>
      </c>
      <c r="F496" s="31">
        <v>26786</v>
      </c>
      <c r="G496" s="32">
        <v>2</v>
      </c>
      <c r="H496" s="16"/>
      <c r="I496" s="32">
        <v>1</v>
      </c>
      <c r="J496" s="37">
        <v>0</v>
      </c>
      <c r="K496" s="17">
        <v>0</v>
      </c>
      <c r="L496" s="17">
        <v>0</v>
      </c>
      <c r="M496" s="17">
        <v>0</v>
      </c>
      <c r="N496" s="17">
        <v>1</v>
      </c>
      <c r="O496" s="20">
        <v>0</v>
      </c>
      <c r="P496" s="17">
        <v>0</v>
      </c>
      <c r="Q496" s="33">
        <f t="shared" si="90"/>
        <v>47.353424657534248</v>
      </c>
      <c r="R496" s="26">
        <f t="shared" si="91"/>
        <v>0</v>
      </c>
      <c r="S496" s="26">
        <f t="shared" si="92"/>
        <v>0</v>
      </c>
      <c r="T496" s="26">
        <f t="shared" si="93"/>
        <v>0</v>
      </c>
      <c r="U496" s="26">
        <f t="shared" si="94"/>
        <v>0</v>
      </c>
      <c r="V496" s="26">
        <f t="shared" si="95"/>
        <v>5</v>
      </c>
      <c r="W496" s="26">
        <f t="shared" si="96"/>
        <v>0</v>
      </c>
      <c r="X496" s="26">
        <f t="shared" si="97"/>
        <v>0</v>
      </c>
      <c r="Y496" s="26">
        <f t="shared" si="98"/>
        <v>10</v>
      </c>
      <c r="Z496" s="19">
        <f t="shared" si="99"/>
        <v>15</v>
      </c>
      <c r="AA496" s="41">
        <f t="shared" si="102"/>
        <v>454</v>
      </c>
    </row>
    <row r="497" spans="1:27" ht="19.899999999999999" customHeight="1" x14ac:dyDescent="0.3">
      <c r="A497" s="30">
        <v>529</v>
      </c>
      <c r="B497" s="30" t="s">
        <v>675</v>
      </c>
      <c r="C497" s="30" t="s">
        <v>675</v>
      </c>
      <c r="D497" s="30" t="s">
        <v>675</v>
      </c>
      <c r="E497" s="30" t="s">
        <v>645</v>
      </c>
      <c r="F497" s="31">
        <v>30873</v>
      </c>
      <c r="G497" s="32">
        <v>2</v>
      </c>
      <c r="H497" s="16"/>
      <c r="I497" s="32">
        <v>1</v>
      </c>
      <c r="J497" s="37">
        <v>0</v>
      </c>
      <c r="K497" s="17">
        <v>0</v>
      </c>
      <c r="L497" s="17">
        <v>0</v>
      </c>
      <c r="M497" s="17">
        <v>0</v>
      </c>
      <c r="N497" s="17">
        <v>1</v>
      </c>
      <c r="O497" s="20">
        <v>0</v>
      </c>
      <c r="P497" s="17">
        <v>0</v>
      </c>
      <c r="Q497" s="33">
        <f t="shared" si="90"/>
        <v>36.156164383561645</v>
      </c>
      <c r="R497" s="26">
        <f t="shared" si="91"/>
        <v>0</v>
      </c>
      <c r="S497" s="26">
        <f t="shared" si="92"/>
        <v>0</v>
      </c>
      <c r="T497" s="26">
        <f t="shared" si="93"/>
        <v>0</v>
      </c>
      <c r="U497" s="26">
        <f t="shared" si="94"/>
        <v>0</v>
      </c>
      <c r="V497" s="26">
        <f t="shared" si="95"/>
        <v>5</v>
      </c>
      <c r="W497" s="26">
        <f t="shared" si="96"/>
        <v>0</v>
      </c>
      <c r="X497" s="26">
        <f t="shared" si="97"/>
        <v>0</v>
      </c>
      <c r="Y497" s="26">
        <f t="shared" si="98"/>
        <v>10</v>
      </c>
      <c r="Z497" s="19">
        <f t="shared" si="99"/>
        <v>15</v>
      </c>
      <c r="AA497" s="41">
        <f t="shared" si="102"/>
        <v>455</v>
      </c>
    </row>
    <row r="498" spans="1:27" ht="19.899999999999999" customHeight="1" x14ac:dyDescent="0.3">
      <c r="A498" s="30">
        <v>15</v>
      </c>
      <c r="B498" s="30" t="s">
        <v>675</v>
      </c>
      <c r="C498" s="30" t="s">
        <v>675</v>
      </c>
      <c r="D498" s="30" t="s">
        <v>675</v>
      </c>
      <c r="E498" s="30" t="s">
        <v>75</v>
      </c>
      <c r="F498" s="31">
        <v>27365</v>
      </c>
      <c r="G498" s="32">
        <v>2</v>
      </c>
      <c r="H498" s="11"/>
      <c r="I498" s="32">
        <v>1</v>
      </c>
      <c r="J498" s="17">
        <v>0</v>
      </c>
      <c r="K498" s="17">
        <v>0</v>
      </c>
      <c r="L498" s="17">
        <v>0</v>
      </c>
      <c r="M498" s="17">
        <v>0</v>
      </c>
      <c r="N498" s="17">
        <v>0</v>
      </c>
      <c r="O498" s="20">
        <v>0</v>
      </c>
      <c r="P498" s="17">
        <v>0</v>
      </c>
      <c r="Q498" s="33">
        <f t="shared" si="90"/>
        <v>45.767123287671232</v>
      </c>
      <c r="R498" s="26">
        <f t="shared" si="91"/>
        <v>0</v>
      </c>
      <c r="S498" s="26">
        <f t="shared" si="92"/>
        <v>0</v>
      </c>
      <c r="T498" s="26">
        <f t="shared" si="93"/>
        <v>0</v>
      </c>
      <c r="U498" s="26">
        <f t="shared" si="94"/>
        <v>0</v>
      </c>
      <c r="V498" s="26">
        <f t="shared" si="95"/>
        <v>0</v>
      </c>
      <c r="W498" s="26">
        <f t="shared" si="96"/>
        <v>0</v>
      </c>
      <c r="X498" s="26">
        <f t="shared" si="97"/>
        <v>0</v>
      </c>
      <c r="Y498" s="26">
        <f t="shared" si="98"/>
        <v>10</v>
      </c>
      <c r="Z498" s="19">
        <f t="shared" si="99"/>
        <v>10</v>
      </c>
      <c r="AA498" s="41">
        <f t="shared" si="102"/>
        <v>456</v>
      </c>
    </row>
    <row r="499" spans="1:27" ht="19.899999999999999" customHeight="1" x14ac:dyDescent="0.3">
      <c r="A499" s="30">
        <v>16</v>
      </c>
      <c r="B499" s="30" t="s">
        <v>675</v>
      </c>
      <c r="C499" s="30" t="s">
        <v>675</v>
      </c>
      <c r="D499" s="30" t="s">
        <v>675</v>
      </c>
      <c r="E499" s="30" t="s">
        <v>77</v>
      </c>
      <c r="F499" s="31">
        <v>27823</v>
      </c>
      <c r="G499" s="32">
        <v>2</v>
      </c>
      <c r="H499" s="11"/>
      <c r="I499" s="32">
        <v>1</v>
      </c>
      <c r="J499" s="37">
        <v>0</v>
      </c>
      <c r="K499" s="17">
        <v>0</v>
      </c>
      <c r="L499" s="17">
        <v>0</v>
      </c>
      <c r="M499" s="17">
        <v>0</v>
      </c>
      <c r="N499" s="17">
        <v>0</v>
      </c>
      <c r="O499" s="20">
        <v>0</v>
      </c>
      <c r="P499" s="17">
        <v>0</v>
      </c>
      <c r="Q499" s="33">
        <f t="shared" si="90"/>
        <v>44.512328767123286</v>
      </c>
      <c r="R499" s="26">
        <f t="shared" si="91"/>
        <v>0</v>
      </c>
      <c r="S499" s="26">
        <f t="shared" si="92"/>
        <v>0</v>
      </c>
      <c r="T499" s="26">
        <f t="shared" si="93"/>
        <v>0</v>
      </c>
      <c r="U499" s="26">
        <f t="shared" si="94"/>
        <v>0</v>
      </c>
      <c r="V499" s="26">
        <f t="shared" si="95"/>
        <v>0</v>
      </c>
      <c r="W499" s="26">
        <f t="shared" si="96"/>
        <v>0</v>
      </c>
      <c r="X499" s="26">
        <f t="shared" si="97"/>
        <v>0</v>
      </c>
      <c r="Y499" s="26">
        <f t="shared" si="98"/>
        <v>10</v>
      </c>
      <c r="Z499" s="19">
        <f t="shared" si="99"/>
        <v>10</v>
      </c>
      <c r="AA499" s="41">
        <f t="shared" si="102"/>
        <v>457</v>
      </c>
    </row>
    <row r="500" spans="1:27" ht="19.899999999999999" customHeight="1" x14ac:dyDescent="0.3">
      <c r="A500" s="30">
        <v>23</v>
      </c>
      <c r="B500" s="30" t="s">
        <v>675</v>
      </c>
      <c r="C500" s="30" t="s">
        <v>675</v>
      </c>
      <c r="D500" s="30" t="s">
        <v>675</v>
      </c>
      <c r="E500" s="30" t="s">
        <v>89</v>
      </c>
      <c r="F500" s="31">
        <v>33151</v>
      </c>
      <c r="G500" s="32">
        <v>1</v>
      </c>
      <c r="H500" s="11"/>
      <c r="I500" s="32">
        <v>2</v>
      </c>
      <c r="J500" s="17">
        <v>0</v>
      </c>
      <c r="K500" s="17">
        <v>0</v>
      </c>
      <c r="L500" s="17">
        <v>0</v>
      </c>
      <c r="M500" s="17">
        <v>0</v>
      </c>
      <c r="N500" s="17">
        <v>0</v>
      </c>
      <c r="O500" s="20">
        <v>0</v>
      </c>
      <c r="P500" s="17">
        <v>0</v>
      </c>
      <c r="Q500" s="33">
        <f t="shared" si="90"/>
        <v>29.915068493150685</v>
      </c>
      <c r="R500" s="26">
        <f t="shared" si="91"/>
        <v>0</v>
      </c>
      <c r="S500" s="26">
        <f t="shared" si="92"/>
        <v>0</v>
      </c>
      <c r="T500" s="26">
        <f t="shared" si="93"/>
        <v>0</v>
      </c>
      <c r="U500" s="26">
        <f t="shared" si="94"/>
        <v>0</v>
      </c>
      <c r="V500" s="26">
        <f t="shared" si="95"/>
        <v>0</v>
      </c>
      <c r="W500" s="26">
        <f t="shared" si="96"/>
        <v>0</v>
      </c>
      <c r="X500" s="26">
        <f t="shared" si="97"/>
        <v>0</v>
      </c>
      <c r="Y500" s="26">
        <f t="shared" si="98"/>
        <v>10</v>
      </c>
      <c r="Z500" s="19">
        <f t="shared" si="99"/>
        <v>10</v>
      </c>
      <c r="AA500" s="41">
        <f t="shared" si="102"/>
        <v>458</v>
      </c>
    </row>
    <row r="501" spans="1:27" ht="19.899999999999999" customHeight="1" x14ac:dyDescent="0.3">
      <c r="A501" s="30">
        <v>26</v>
      </c>
      <c r="B501" s="30" t="s">
        <v>675</v>
      </c>
      <c r="C501" s="30" t="s">
        <v>675</v>
      </c>
      <c r="D501" s="30" t="s">
        <v>675</v>
      </c>
      <c r="E501" s="30" t="s">
        <v>93</v>
      </c>
      <c r="F501" s="31">
        <v>26569</v>
      </c>
      <c r="G501" s="32">
        <v>2</v>
      </c>
      <c r="H501" s="11"/>
      <c r="I501" s="32">
        <v>1</v>
      </c>
      <c r="J501" s="37">
        <v>0</v>
      </c>
      <c r="K501" s="17">
        <v>0</v>
      </c>
      <c r="L501" s="17">
        <v>0</v>
      </c>
      <c r="M501" s="17">
        <v>0</v>
      </c>
      <c r="N501" s="17">
        <v>0</v>
      </c>
      <c r="O501" s="20">
        <v>0</v>
      </c>
      <c r="P501" s="17">
        <v>0</v>
      </c>
      <c r="Q501" s="33">
        <f t="shared" si="90"/>
        <v>47.947945205479449</v>
      </c>
      <c r="R501" s="26">
        <f t="shared" si="91"/>
        <v>0</v>
      </c>
      <c r="S501" s="26">
        <f t="shared" si="92"/>
        <v>0</v>
      </c>
      <c r="T501" s="26">
        <f t="shared" si="93"/>
        <v>0</v>
      </c>
      <c r="U501" s="26">
        <f t="shared" si="94"/>
        <v>0</v>
      </c>
      <c r="V501" s="26">
        <f t="shared" si="95"/>
        <v>0</v>
      </c>
      <c r="W501" s="26">
        <f t="shared" si="96"/>
        <v>0</v>
      </c>
      <c r="X501" s="26">
        <f t="shared" si="97"/>
        <v>0</v>
      </c>
      <c r="Y501" s="26">
        <f t="shared" si="98"/>
        <v>10</v>
      </c>
      <c r="Z501" s="19">
        <f t="shared" si="99"/>
        <v>10</v>
      </c>
      <c r="AA501" s="41">
        <f t="shared" si="102"/>
        <v>459</v>
      </c>
    </row>
    <row r="502" spans="1:27" ht="19.899999999999999" customHeight="1" x14ac:dyDescent="0.3">
      <c r="A502" s="30">
        <v>48</v>
      </c>
      <c r="B502" s="30" t="s">
        <v>675</v>
      </c>
      <c r="C502" s="30" t="s">
        <v>675</v>
      </c>
      <c r="D502" s="30" t="s">
        <v>675</v>
      </c>
      <c r="E502" s="30" t="s">
        <v>120</v>
      </c>
      <c r="F502" s="31">
        <v>28167</v>
      </c>
      <c r="G502" s="32">
        <v>2</v>
      </c>
      <c r="H502" s="11"/>
      <c r="I502" s="32">
        <v>1</v>
      </c>
      <c r="J502" s="17">
        <v>0</v>
      </c>
      <c r="K502" s="17">
        <v>0</v>
      </c>
      <c r="L502" s="17">
        <v>0</v>
      </c>
      <c r="M502" s="17">
        <v>0</v>
      </c>
      <c r="N502" s="17">
        <v>0</v>
      </c>
      <c r="O502" s="20">
        <v>0</v>
      </c>
      <c r="P502" s="17">
        <v>0</v>
      </c>
      <c r="Q502" s="33">
        <f t="shared" si="90"/>
        <v>43.56986301369863</v>
      </c>
      <c r="R502" s="26">
        <f t="shared" si="91"/>
        <v>0</v>
      </c>
      <c r="S502" s="26">
        <f t="shared" si="92"/>
        <v>0</v>
      </c>
      <c r="T502" s="26">
        <f t="shared" si="93"/>
        <v>0</v>
      </c>
      <c r="U502" s="26">
        <f t="shared" si="94"/>
        <v>0</v>
      </c>
      <c r="V502" s="26">
        <f t="shared" si="95"/>
        <v>0</v>
      </c>
      <c r="W502" s="26">
        <f t="shared" si="96"/>
        <v>0</v>
      </c>
      <c r="X502" s="26">
        <f t="shared" si="97"/>
        <v>0</v>
      </c>
      <c r="Y502" s="26">
        <f t="shared" si="98"/>
        <v>10</v>
      </c>
      <c r="Z502" s="19">
        <f t="shared" si="99"/>
        <v>10</v>
      </c>
      <c r="AA502" s="41">
        <f t="shared" si="102"/>
        <v>460</v>
      </c>
    </row>
    <row r="503" spans="1:27" ht="19.899999999999999" customHeight="1" x14ac:dyDescent="0.3">
      <c r="A503" s="30">
        <v>71</v>
      </c>
      <c r="B503" s="30" t="s">
        <v>675</v>
      </c>
      <c r="C503" s="30" t="s">
        <v>675</v>
      </c>
      <c r="D503" s="30" t="s">
        <v>675</v>
      </c>
      <c r="E503" s="30">
        <v>332253</v>
      </c>
      <c r="F503" s="31">
        <v>33710</v>
      </c>
      <c r="G503" s="32">
        <v>2</v>
      </c>
      <c r="H503" s="16"/>
      <c r="I503" s="32">
        <v>1</v>
      </c>
      <c r="J503" s="17">
        <v>0</v>
      </c>
      <c r="K503" s="17">
        <v>0</v>
      </c>
      <c r="L503" s="17">
        <v>0</v>
      </c>
      <c r="M503" s="17">
        <v>0</v>
      </c>
      <c r="N503" s="17">
        <v>0</v>
      </c>
      <c r="O503" s="20">
        <v>0</v>
      </c>
      <c r="P503" s="17">
        <v>0</v>
      </c>
      <c r="Q503" s="33">
        <f t="shared" si="90"/>
        <v>28.383561643835616</v>
      </c>
      <c r="R503" s="26">
        <f t="shared" si="91"/>
        <v>0</v>
      </c>
      <c r="S503" s="26">
        <f t="shared" si="92"/>
        <v>0</v>
      </c>
      <c r="T503" s="26">
        <f t="shared" si="93"/>
        <v>0</v>
      </c>
      <c r="U503" s="26">
        <f t="shared" si="94"/>
        <v>0</v>
      </c>
      <c r="V503" s="26">
        <f t="shared" si="95"/>
        <v>0</v>
      </c>
      <c r="W503" s="26">
        <f t="shared" si="96"/>
        <v>0</v>
      </c>
      <c r="X503" s="26">
        <f t="shared" si="97"/>
        <v>0</v>
      </c>
      <c r="Y503" s="26">
        <f t="shared" si="98"/>
        <v>10</v>
      </c>
      <c r="Z503" s="19">
        <f t="shared" si="99"/>
        <v>10</v>
      </c>
      <c r="AA503" s="41">
        <f t="shared" si="102"/>
        <v>461</v>
      </c>
    </row>
    <row r="504" spans="1:27" ht="27.75" customHeight="1" x14ac:dyDescent="0.3">
      <c r="A504" s="30">
        <v>74</v>
      </c>
      <c r="B504" s="30" t="s">
        <v>675</v>
      </c>
      <c r="C504" s="30" t="s">
        <v>675</v>
      </c>
      <c r="D504" s="30" t="s">
        <v>675</v>
      </c>
      <c r="E504" s="30" t="s">
        <v>155</v>
      </c>
      <c r="F504" s="31">
        <v>28282</v>
      </c>
      <c r="G504" s="32">
        <v>2</v>
      </c>
      <c r="H504" s="16"/>
      <c r="I504" s="32">
        <v>1</v>
      </c>
      <c r="J504" s="37">
        <v>0</v>
      </c>
      <c r="K504" s="17">
        <v>0</v>
      </c>
      <c r="L504" s="17">
        <v>0</v>
      </c>
      <c r="M504" s="17">
        <v>0</v>
      </c>
      <c r="N504" s="17">
        <v>0</v>
      </c>
      <c r="O504" s="20">
        <v>0</v>
      </c>
      <c r="P504" s="17">
        <v>0</v>
      </c>
      <c r="Q504" s="33">
        <f t="shared" si="90"/>
        <v>43.254794520547946</v>
      </c>
      <c r="R504" s="26">
        <f t="shared" si="91"/>
        <v>0</v>
      </c>
      <c r="S504" s="26">
        <f t="shared" si="92"/>
        <v>0</v>
      </c>
      <c r="T504" s="26">
        <f t="shared" si="93"/>
        <v>0</v>
      </c>
      <c r="U504" s="26">
        <f t="shared" si="94"/>
        <v>0</v>
      </c>
      <c r="V504" s="26">
        <f t="shared" si="95"/>
        <v>0</v>
      </c>
      <c r="W504" s="26">
        <f t="shared" si="96"/>
        <v>0</v>
      </c>
      <c r="X504" s="26">
        <f t="shared" si="97"/>
        <v>0</v>
      </c>
      <c r="Y504" s="26">
        <f t="shared" si="98"/>
        <v>10</v>
      </c>
      <c r="Z504" s="19">
        <f t="shared" si="99"/>
        <v>10</v>
      </c>
      <c r="AA504" s="41">
        <f t="shared" si="102"/>
        <v>462</v>
      </c>
    </row>
    <row r="505" spans="1:27" ht="19.899999999999999" customHeight="1" x14ac:dyDescent="0.3">
      <c r="A505" s="30">
        <v>84</v>
      </c>
      <c r="B505" s="30" t="s">
        <v>675</v>
      </c>
      <c r="C505" s="30" t="s">
        <v>675</v>
      </c>
      <c r="D505" s="30" t="s">
        <v>675</v>
      </c>
      <c r="E505" s="30" t="s">
        <v>167</v>
      </c>
      <c r="F505" s="31">
        <v>30099</v>
      </c>
      <c r="G505" s="32">
        <v>1</v>
      </c>
      <c r="H505" s="16"/>
      <c r="I505" s="32">
        <v>2</v>
      </c>
      <c r="J505" s="17">
        <v>0</v>
      </c>
      <c r="K505" s="17">
        <v>0</v>
      </c>
      <c r="L505" s="17">
        <v>0</v>
      </c>
      <c r="M505" s="17">
        <v>0</v>
      </c>
      <c r="N505" s="17">
        <v>0</v>
      </c>
      <c r="O505" s="20">
        <v>0</v>
      </c>
      <c r="P505" s="17">
        <v>0</v>
      </c>
      <c r="Q505" s="33">
        <f t="shared" si="90"/>
        <v>38.276712328767125</v>
      </c>
      <c r="R505" s="26">
        <f t="shared" si="91"/>
        <v>0</v>
      </c>
      <c r="S505" s="26">
        <f t="shared" si="92"/>
        <v>0</v>
      </c>
      <c r="T505" s="26">
        <f t="shared" si="93"/>
        <v>0</v>
      </c>
      <c r="U505" s="26">
        <f t="shared" si="94"/>
        <v>0</v>
      </c>
      <c r="V505" s="26">
        <f t="shared" si="95"/>
        <v>0</v>
      </c>
      <c r="W505" s="26">
        <f t="shared" si="96"/>
        <v>0</v>
      </c>
      <c r="X505" s="26">
        <f t="shared" si="97"/>
        <v>0</v>
      </c>
      <c r="Y505" s="26">
        <f t="shared" si="98"/>
        <v>10</v>
      </c>
      <c r="Z505" s="19">
        <f t="shared" si="99"/>
        <v>10</v>
      </c>
      <c r="AA505" s="41">
        <f t="shared" si="102"/>
        <v>463</v>
      </c>
    </row>
    <row r="506" spans="1:27" ht="19.899999999999999" customHeight="1" x14ac:dyDescent="0.3">
      <c r="A506" s="30">
        <v>91</v>
      </c>
      <c r="B506" s="30" t="s">
        <v>675</v>
      </c>
      <c r="C506" s="30" t="s">
        <v>675</v>
      </c>
      <c r="D506" s="30" t="s">
        <v>675</v>
      </c>
      <c r="E506" s="30" t="s">
        <v>174</v>
      </c>
      <c r="F506" s="31">
        <v>29451</v>
      </c>
      <c r="G506" s="32">
        <v>1</v>
      </c>
      <c r="H506" s="16"/>
      <c r="I506" s="32">
        <v>2</v>
      </c>
      <c r="J506" s="17">
        <v>0</v>
      </c>
      <c r="K506" s="17">
        <v>0</v>
      </c>
      <c r="L506" s="17">
        <v>0</v>
      </c>
      <c r="M506" s="17">
        <v>0</v>
      </c>
      <c r="N506" s="17">
        <v>0</v>
      </c>
      <c r="O506" s="20">
        <v>0</v>
      </c>
      <c r="P506" s="17">
        <v>0</v>
      </c>
      <c r="Q506" s="33">
        <f t="shared" si="90"/>
        <v>40.052054794520551</v>
      </c>
      <c r="R506" s="26">
        <f t="shared" si="91"/>
        <v>0</v>
      </c>
      <c r="S506" s="26">
        <f t="shared" si="92"/>
        <v>0</v>
      </c>
      <c r="T506" s="26">
        <f t="shared" si="93"/>
        <v>0</v>
      </c>
      <c r="U506" s="26">
        <f t="shared" si="94"/>
        <v>0</v>
      </c>
      <c r="V506" s="26">
        <f t="shared" si="95"/>
        <v>0</v>
      </c>
      <c r="W506" s="26">
        <f t="shared" si="96"/>
        <v>0</v>
      </c>
      <c r="X506" s="26">
        <f t="shared" si="97"/>
        <v>0</v>
      </c>
      <c r="Y506" s="26">
        <f t="shared" si="98"/>
        <v>10</v>
      </c>
      <c r="Z506" s="19">
        <f t="shared" si="99"/>
        <v>10</v>
      </c>
      <c r="AA506" s="41">
        <f t="shared" si="102"/>
        <v>464</v>
      </c>
    </row>
    <row r="507" spans="1:27" ht="19.899999999999999" customHeight="1" x14ac:dyDescent="0.3">
      <c r="A507" s="30">
        <v>106</v>
      </c>
      <c r="B507" s="30" t="s">
        <v>675</v>
      </c>
      <c r="C507" s="30" t="s">
        <v>675</v>
      </c>
      <c r="D507" s="30" t="s">
        <v>675</v>
      </c>
      <c r="E507" s="30" t="s">
        <v>192</v>
      </c>
      <c r="F507" s="31">
        <v>26019</v>
      </c>
      <c r="G507" s="32">
        <v>2</v>
      </c>
      <c r="H507" s="16"/>
      <c r="I507" s="32">
        <v>1</v>
      </c>
      <c r="J507" s="17">
        <v>0</v>
      </c>
      <c r="K507" s="17">
        <v>0</v>
      </c>
      <c r="L507" s="17">
        <v>0</v>
      </c>
      <c r="M507" s="17">
        <v>0</v>
      </c>
      <c r="N507" s="17">
        <v>0</v>
      </c>
      <c r="O507" s="20">
        <v>0</v>
      </c>
      <c r="P507" s="17">
        <v>0</v>
      </c>
      <c r="Q507" s="33">
        <f t="shared" si="90"/>
        <v>49.454794520547942</v>
      </c>
      <c r="R507" s="26">
        <f t="shared" si="91"/>
        <v>0</v>
      </c>
      <c r="S507" s="26">
        <f t="shared" si="92"/>
        <v>0</v>
      </c>
      <c r="T507" s="26">
        <f t="shared" si="93"/>
        <v>0</v>
      </c>
      <c r="U507" s="26">
        <f t="shared" si="94"/>
        <v>0</v>
      </c>
      <c r="V507" s="26">
        <f t="shared" si="95"/>
        <v>0</v>
      </c>
      <c r="W507" s="26">
        <f t="shared" si="96"/>
        <v>0</v>
      </c>
      <c r="X507" s="26">
        <f t="shared" si="97"/>
        <v>0</v>
      </c>
      <c r="Y507" s="26">
        <f t="shared" si="98"/>
        <v>10</v>
      </c>
      <c r="Z507" s="19">
        <f t="shared" si="99"/>
        <v>10</v>
      </c>
      <c r="AA507" s="41">
        <f t="shared" si="102"/>
        <v>465</v>
      </c>
    </row>
    <row r="508" spans="1:27" ht="19.899999999999999" customHeight="1" x14ac:dyDescent="0.3">
      <c r="A508" s="30">
        <v>134</v>
      </c>
      <c r="B508" s="30" t="s">
        <v>675</v>
      </c>
      <c r="C508" s="30" t="s">
        <v>675</v>
      </c>
      <c r="D508" s="30" t="s">
        <v>675</v>
      </c>
      <c r="E508" s="30" t="s">
        <v>221</v>
      </c>
      <c r="F508" s="31">
        <v>25928</v>
      </c>
      <c r="G508" s="32">
        <v>2</v>
      </c>
      <c r="H508" s="16"/>
      <c r="I508" s="32">
        <v>1</v>
      </c>
      <c r="J508" s="37">
        <v>0</v>
      </c>
      <c r="K508" s="17">
        <v>0</v>
      </c>
      <c r="L508" s="17">
        <v>0</v>
      </c>
      <c r="M508" s="17">
        <v>0</v>
      </c>
      <c r="N508" s="17">
        <v>0</v>
      </c>
      <c r="O508" s="20">
        <v>0</v>
      </c>
      <c r="P508" s="17">
        <v>0</v>
      </c>
      <c r="Q508" s="33">
        <f t="shared" si="90"/>
        <v>49.704109589041096</v>
      </c>
      <c r="R508" s="26">
        <f t="shared" si="91"/>
        <v>0</v>
      </c>
      <c r="S508" s="26">
        <f t="shared" si="92"/>
        <v>0</v>
      </c>
      <c r="T508" s="26">
        <f t="shared" si="93"/>
        <v>0</v>
      </c>
      <c r="U508" s="26">
        <f t="shared" si="94"/>
        <v>0</v>
      </c>
      <c r="V508" s="26">
        <f t="shared" si="95"/>
        <v>0</v>
      </c>
      <c r="W508" s="26">
        <f t="shared" si="96"/>
        <v>0</v>
      </c>
      <c r="X508" s="26">
        <f t="shared" si="97"/>
        <v>0</v>
      </c>
      <c r="Y508" s="26">
        <f t="shared" si="98"/>
        <v>10</v>
      </c>
      <c r="Z508" s="19">
        <f t="shared" si="99"/>
        <v>10</v>
      </c>
      <c r="AA508" s="41">
        <f t="shared" si="102"/>
        <v>466</v>
      </c>
    </row>
    <row r="509" spans="1:27" ht="19.899999999999999" customHeight="1" x14ac:dyDescent="0.3">
      <c r="A509" s="30">
        <v>152</v>
      </c>
      <c r="B509" s="30" t="s">
        <v>675</v>
      </c>
      <c r="C509" s="30" t="s">
        <v>675</v>
      </c>
      <c r="D509" s="30" t="s">
        <v>675</v>
      </c>
      <c r="E509" s="30" t="s">
        <v>243</v>
      </c>
      <c r="F509" s="31">
        <v>28149</v>
      </c>
      <c r="G509" s="32">
        <v>2</v>
      </c>
      <c r="H509" s="16"/>
      <c r="I509" s="32">
        <v>1</v>
      </c>
      <c r="J509" s="37">
        <v>0</v>
      </c>
      <c r="K509" s="17">
        <v>0</v>
      </c>
      <c r="L509" s="17">
        <v>0</v>
      </c>
      <c r="M509" s="17">
        <v>0</v>
      </c>
      <c r="N509" s="17">
        <v>0</v>
      </c>
      <c r="O509" s="20">
        <v>0</v>
      </c>
      <c r="P509" s="17">
        <v>0</v>
      </c>
      <c r="Q509" s="33">
        <f t="shared" si="90"/>
        <v>43.61917808219178</v>
      </c>
      <c r="R509" s="26">
        <f t="shared" si="91"/>
        <v>0</v>
      </c>
      <c r="S509" s="26">
        <f t="shared" si="92"/>
        <v>0</v>
      </c>
      <c r="T509" s="26">
        <f t="shared" si="93"/>
        <v>0</v>
      </c>
      <c r="U509" s="26">
        <f t="shared" si="94"/>
        <v>0</v>
      </c>
      <c r="V509" s="26">
        <f t="shared" si="95"/>
        <v>0</v>
      </c>
      <c r="W509" s="26">
        <f t="shared" si="96"/>
        <v>0</v>
      </c>
      <c r="X509" s="26">
        <f t="shared" si="97"/>
        <v>0</v>
      </c>
      <c r="Y509" s="26">
        <f t="shared" si="98"/>
        <v>10</v>
      </c>
      <c r="Z509" s="19">
        <f t="shared" si="99"/>
        <v>10</v>
      </c>
      <c r="AA509" s="41">
        <f t="shared" si="102"/>
        <v>467</v>
      </c>
    </row>
    <row r="510" spans="1:27" ht="19.899999999999999" customHeight="1" x14ac:dyDescent="0.3">
      <c r="A510" s="30">
        <v>163</v>
      </c>
      <c r="B510" s="30" t="s">
        <v>675</v>
      </c>
      <c r="C510" s="30" t="s">
        <v>675</v>
      </c>
      <c r="D510" s="30" t="s">
        <v>675</v>
      </c>
      <c r="E510" s="30" t="s">
        <v>254</v>
      </c>
      <c r="F510" s="31">
        <v>25999</v>
      </c>
      <c r="G510" s="32">
        <v>1</v>
      </c>
      <c r="H510" s="16"/>
      <c r="I510" s="32"/>
      <c r="J510" s="17">
        <v>0</v>
      </c>
      <c r="K510" s="17">
        <v>0</v>
      </c>
      <c r="L510" s="17">
        <v>0</v>
      </c>
      <c r="M510" s="17">
        <v>0</v>
      </c>
      <c r="N510" s="17">
        <v>0</v>
      </c>
      <c r="O510" s="20">
        <v>0</v>
      </c>
      <c r="P510" s="17">
        <v>0</v>
      </c>
      <c r="Q510" s="33">
        <f t="shared" si="90"/>
        <v>49.509589041095893</v>
      </c>
      <c r="R510" s="26">
        <f t="shared" si="91"/>
        <v>0</v>
      </c>
      <c r="S510" s="26">
        <f t="shared" si="92"/>
        <v>0</v>
      </c>
      <c r="T510" s="26">
        <f t="shared" si="93"/>
        <v>0</v>
      </c>
      <c r="U510" s="26">
        <f t="shared" si="94"/>
        <v>0</v>
      </c>
      <c r="V510" s="26">
        <f t="shared" si="95"/>
        <v>0</v>
      </c>
      <c r="W510" s="26">
        <f t="shared" si="96"/>
        <v>0</v>
      </c>
      <c r="X510" s="26">
        <f t="shared" si="97"/>
        <v>0</v>
      </c>
      <c r="Y510" s="26">
        <f t="shared" si="98"/>
        <v>10</v>
      </c>
      <c r="Z510" s="19">
        <f t="shared" si="99"/>
        <v>10</v>
      </c>
      <c r="AA510" s="41">
        <f t="shared" si="102"/>
        <v>468</v>
      </c>
    </row>
    <row r="511" spans="1:27" ht="19.899999999999999" customHeight="1" x14ac:dyDescent="0.3">
      <c r="A511" s="30">
        <v>173</v>
      </c>
      <c r="B511" s="30" t="s">
        <v>675</v>
      </c>
      <c r="C511" s="30" t="s">
        <v>675</v>
      </c>
      <c r="D511" s="30" t="s">
        <v>675</v>
      </c>
      <c r="E511" s="30" t="s">
        <v>264</v>
      </c>
      <c r="F511" s="31">
        <v>30616</v>
      </c>
      <c r="G511" s="32">
        <v>1</v>
      </c>
      <c r="H511" s="16"/>
      <c r="I511" s="32"/>
      <c r="J511" s="17">
        <v>0</v>
      </c>
      <c r="K511" s="17">
        <v>0</v>
      </c>
      <c r="L511" s="17">
        <v>0</v>
      </c>
      <c r="M511" s="17">
        <v>0</v>
      </c>
      <c r="N511" s="17">
        <v>0</v>
      </c>
      <c r="O511" s="20">
        <v>0</v>
      </c>
      <c r="P511" s="17">
        <v>0</v>
      </c>
      <c r="Q511" s="33">
        <f t="shared" si="90"/>
        <v>36.860273972602741</v>
      </c>
      <c r="R511" s="26">
        <f t="shared" si="91"/>
        <v>0</v>
      </c>
      <c r="S511" s="26">
        <f t="shared" si="92"/>
        <v>0</v>
      </c>
      <c r="T511" s="26">
        <f t="shared" si="93"/>
        <v>0</v>
      </c>
      <c r="U511" s="26">
        <f t="shared" si="94"/>
        <v>0</v>
      </c>
      <c r="V511" s="26">
        <f t="shared" si="95"/>
        <v>0</v>
      </c>
      <c r="W511" s="26">
        <f t="shared" si="96"/>
        <v>0</v>
      </c>
      <c r="X511" s="26">
        <f t="shared" si="97"/>
        <v>0</v>
      </c>
      <c r="Y511" s="26">
        <f t="shared" si="98"/>
        <v>10</v>
      </c>
      <c r="Z511" s="19">
        <f t="shared" si="99"/>
        <v>10</v>
      </c>
      <c r="AA511" s="41">
        <f t="shared" si="102"/>
        <v>469</v>
      </c>
    </row>
    <row r="512" spans="1:27" ht="19.899999999999999" customHeight="1" x14ac:dyDescent="0.3">
      <c r="A512" s="30">
        <v>175</v>
      </c>
      <c r="B512" s="30" t="s">
        <v>675</v>
      </c>
      <c r="C512" s="30" t="s">
        <v>675</v>
      </c>
      <c r="D512" s="30" t="s">
        <v>675</v>
      </c>
      <c r="E512" s="30" t="s">
        <v>266</v>
      </c>
      <c r="F512" s="31">
        <v>36091</v>
      </c>
      <c r="G512" s="32">
        <v>1</v>
      </c>
      <c r="H512" s="16"/>
      <c r="I512" s="32"/>
      <c r="J512" s="37">
        <v>0</v>
      </c>
      <c r="K512" s="17">
        <v>0</v>
      </c>
      <c r="L512" s="17">
        <v>0</v>
      </c>
      <c r="M512" s="17">
        <v>0</v>
      </c>
      <c r="N512" s="17">
        <v>0</v>
      </c>
      <c r="O512" s="20">
        <v>0</v>
      </c>
      <c r="P512" s="17">
        <v>0</v>
      </c>
      <c r="Q512" s="33">
        <f t="shared" si="90"/>
        <v>21.860273972602741</v>
      </c>
      <c r="R512" s="26">
        <f t="shared" si="91"/>
        <v>0</v>
      </c>
      <c r="S512" s="26">
        <f t="shared" si="92"/>
        <v>0</v>
      </c>
      <c r="T512" s="26">
        <f t="shared" si="93"/>
        <v>0</v>
      </c>
      <c r="U512" s="26">
        <f t="shared" si="94"/>
        <v>0</v>
      </c>
      <c r="V512" s="26">
        <f t="shared" si="95"/>
        <v>0</v>
      </c>
      <c r="W512" s="26">
        <f t="shared" si="96"/>
        <v>0</v>
      </c>
      <c r="X512" s="26">
        <f t="shared" si="97"/>
        <v>0</v>
      </c>
      <c r="Y512" s="26">
        <f t="shared" si="98"/>
        <v>10</v>
      </c>
      <c r="Z512" s="19">
        <f t="shared" si="99"/>
        <v>10</v>
      </c>
      <c r="AA512" s="41">
        <f t="shared" si="102"/>
        <v>470</v>
      </c>
    </row>
    <row r="513" spans="1:27" ht="19.899999999999999" hidden="1" customHeight="1" x14ac:dyDescent="0.3">
      <c r="A513" s="30">
        <v>512</v>
      </c>
      <c r="B513" s="30" t="s">
        <v>152</v>
      </c>
      <c r="C513" s="30" t="s">
        <v>625</v>
      </c>
      <c r="D513" s="30" t="s">
        <v>101</v>
      </c>
      <c r="E513" s="30" t="s">
        <v>626</v>
      </c>
      <c r="F513" s="31">
        <v>31447</v>
      </c>
      <c r="G513" s="32"/>
      <c r="H513" s="16"/>
      <c r="I513" s="32">
        <v>1</v>
      </c>
      <c r="J513" s="17">
        <v>0</v>
      </c>
      <c r="K513" s="17">
        <v>0</v>
      </c>
      <c r="L513" s="17">
        <v>4</v>
      </c>
      <c r="M513" s="17">
        <v>0</v>
      </c>
      <c r="N513" s="17">
        <v>4</v>
      </c>
      <c r="O513" s="44">
        <v>0</v>
      </c>
      <c r="P513" s="45">
        <v>0</v>
      </c>
      <c r="Q513" s="33">
        <f t="shared" si="90"/>
        <v>34.583561643835615</v>
      </c>
      <c r="R513" s="26">
        <f t="shared" si="91"/>
        <v>0</v>
      </c>
      <c r="S513" s="26">
        <f t="shared" si="92"/>
        <v>0</v>
      </c>
      <c r="T513" s="26">
        <f t="shared" si="93"/>
        <v>30</v>
      </c>
      <c r="U513" s="26">
        <f t="shared" si="94"/>
        <v>0</v>
      </c>
      <c r="V513" s="26">
        <f t="shared" si="95"/>
        <v>30</v>
      </c>
      <c r="W513" s="26">
        <f t="shared" si="96"/>
        <v>0</v>
      </c>
      <c r="X513" s="26">
        <f t="shared" si="97"/>
        <v>0</v>
      </c>
      <c r="Y513" s="26">
        <f t="shared" si="98"/>
        <v>10</v>
      </c>
      <c r="Z513" s="19">
        <f t="shared" si="99"/>
        <v>70</v>
      </c>
      <c r="AA513" s="18"/>
    </row>
    <row r="514" spans="1:27" ht="19.899999999999999" customHeight="1" x14ac:dyDescent="0.3">
      <c r="A514" s="30">
        <v>189</v>
      </c>
      <c r="B514" s="30" t="s">
        <v>675</v>
      </c>
      <c r="C514" s="30" t="s">
        <v>675</v>
      </c>
      <c r="D514" s="30" t="s">
        <v>675</v>
      </c>
      <c r="E514" s="30" t="s">
        <v>281</v>
      </c>
      <c r="F514" s="31">
        <v>35759</v>
      </c>
      <c r="G514" s="32">
        <v>2</v>
      </c>
      <c r="H514" s="16"/>
      <c r="I514" s="32">
        <v>1</v>
      </c>
      <c r="J514" s="37">
        <v>0</v>
      </c>
      <c r="K514" s="17">
        <v>0</v>
      </c>
      <c r="L514" s="17">
        <v>0</v>
      </c>
      <c r="M514" s="17">
        <v>0</v>
      </c>
      <c r="N514" s="17">
        <v>0</v>
      </c>
      <c r="O514" s="20">
        <v>0</v>
      </c>
      <c r="P514" s="17">
        <v>0</v>
      </c>
      <c r="Q514" s="33">
        <f t="shared" si="90"/>
        <v>22.769863013698629</v>
      </c>
      <c r="R514" s="26">
        <f t="shared" si="91"/>
        <v>0</v>
      </c>
      <c r="S514" s="26">
        <f t="shared" si="92"/>
        <v>0</v>
      </c>
      <c r="T514" s="26">
        <f t="shared" si="93"/>
        <v>0</v>
      </c>
      <c r="U514" s="26">
        <f t="shared" si="94"/>
        <v>0</v>
      </c>
      <c r="V514" s="26">
        <f t="shared" si="95"/>
        <v>0</v>
      </c>
      <c r="W514" s="26">
        <f t="shared" si="96"/>
        <v>0</v>
      </c>
      <c r="X514" s="26">
        <f t="shared" si="97"/>
        <v>0</v>
      </c>
      <c r="Y514" s="26">
        <f t="shared" si="98"/>
        <v>10</v>
      </c>
      <c r="Z514" s="19">
        <f t="shared" si="99"/>
        <v>10</v>
      </c>
      <c r="AA514" s="41">
        <v>471</v>
      </c>
    </row>
    <row r="515" spans="1:27" ht="19.899999999999999" hidden="1" customHeight="1" x14ac:dyDescent="0.3">
      <c r="A515" s="30">
        <v>514</v>
      </c>
      <c r="B515" s="30" t="s">
        <v>628</v>
      </c>
      <c r="C515" s="30" t="s">
        <v>625</v>
      </c>
      <c r="D515" s="30" t="s">
        <v>47</v>
      </c>
      <c r="E515" s="30" t="s">
        <v>629</v>
      </c>
      <c r="F515" s="31">
        <v>21497</v>
      </c>
      <c r="G515" s="32"/>
      <c r="H515" s="16"/>
      <c r="I515" s="32">
        <v>1</v>
      </c>
      <c r="J515" s="37">
        <v>0</v>
      </c>
      <c r="K515" s="17">
        <v>0</v>
      </c>
      <c r="L515" s="17">
        <v>0</v>
      </c>
      <c r="M515" s="17">
        <v>0</v>
      </c>
      <c r="N515" s="17">
        <v>1</v>
      </c>
      <c r="O515" s="44">
        <v>0</v>
      </c>
      <c r="P515" s="45">
        <v>0</v>
      </c>
      <c r="Q515" s="33">
        <f t="shared" si="90"/>
        <v>61.843835616438355</v>
      </c>
      <c r="R515" s="26">
        <f t="shared" si="91"/>
        <v>0</v>
      </c>
      <c r="S515" s="26">
        <f t="shared" si="92"/>
        <v>0</v>
      </c>
      <c r="T515" s="26">
        <f t="shared" si="93"/>
        <v>0</v>
      </c>
      <c r="U515" s="26">
        <f t="shared" si="94"/>
        <v>0</v>
      </c>
      <c r="V515" s="26">
        <f t="shared" si="95"/>
        <v>5</v>
      </c>
      <c r="W515" s="26">
        <f t="shared" si="96"/>
        <v>0</v>
      </c>
      <c r="X515" s="26">
        <f t="shared" si="97"/>
        <v>0</v>
      </c>
      <c r="Y515" s="26">
        <f t="shared" si="98"/>
        <v>20</v>
      </c>
      <c r="Z515" s="19">
        <f t="shared" si="99"/>
        <v>25</v>
      </c>
      <c r="AA515" s="18"/>
    </row>
    <row r="516" spans="1:27" ht="19.899999999999999" hidden="1" customHeight="1" x14ac:dyDescent="0.3">
      <c r="A516" s="30">
        <v>515</v>
      </c>
      <c r="B516" s="30" t="s">
        <v>200</v>
      </c>
      <c r="C516" s="30" t="s">
        <v>98</v>
      </c>
      <c r="D516" s="30" t="s">
        <v>74</v>
      </c>
      <c r="E516" s="30" t="s">
        <v>630</v>
      </c>
      <c r="F516" s="31">
        <v>25879</v>
      </c>
      <c r="G516" s="32"/>
      <c r="H516" s="16"/>
      <c r="I516" s="32">
        <v>1</v>
      </c>
      <c r="J516" s="38">
        <v>6</v>
      </c>
      <c r="K516" s="36">
        <v>42</v>
      </c>
      <c r="L516" s="17">
        <v>5</v>
      </c>
      <c r="M516" s="17">
        <v>0</v>
      </c>
      <c r="N516" s="17">
        <v>0</v>
      </c>
      <c r="O516" s="39">
        <v>0</v>
      </c>
      <c r="P516" s="15">
        <v>0</v>
      </c>
      <c r="Q516" s="33">
        <f t="shared" si="90"/>
        <v>49.838356164383562</v>
      </c>
      <c r="R516" s="26">
        <f t="shared" si="91"/>
        <v>102</v>
      </c>
      <c r="S516" s="26">
        <f t="shared" si="92"/>
        <v>42</v>
      </c>
      <c r="T516" s="26">
        <f t="shared" si="93"/>
        <v>40</v>
      </c>
      <c r="U516" s="26">
        <f t="shared" si="94"/>
        <v>0</v>
      </c>
      <c r="V516" s="26">
        <f t="shared" si="95"/>
        <v>0</v>
      </c>
      <c r="W516" s="26">
        <f t="shared" si="96"/>
        <v>0</v>
      </c>
      <c r="X516" s="26">
        <f t="shared" si="97"/>
        <v>0</v>
      </c>
      <c r="Y516" s="26">
        <f t="shared" si="98"/>
        <v>10</v>
      </c>
      <c r="Z516" s="19">
        <f t="shared" si="99"/>
        <v>194</v>
      </c>
      <c r="AA516" s="18"/>
    </row>
    <row r="517" spans="1:27" ht="19.899999999999999" customHeight="1" x14ac:dyDescent="0.3">
      <c r="A517" s="30">
        <v>195</v>
      </c>
      <c r="B517" s="30" t="s">
        <v>675</v>
      </c>
      <c r="C517" s="30" t="s">
        <v>675</v>
      </c>
      <c r="D517" s="30" t="s">
        <v>675</v>
      </c>
      <c r="E517" s="30" t="s">
        <v>661</v>
      </c>
      <c r="F517" s="31">
        <v>31421</v>
      </c>
      <c r="G517" s="32">
        <v>2</v>
      </c>
      <c r="H517" s="16"/>
      <c r="I517" s="32">
        <v>1</v>
      </c>
      <c r="J517" s="17">
        <v>0</v>
      </c>
      <c r="K517" s="17">
        <v>0</v>
      </c>
      <c r="L517" s="17">
        <v>0</v>
      </c>
      <c r="M517" s="17">
        <v>0</v>
      </c>
      <c r="N517" s="17">
        <v>0</v>
      </c>
      <c r="O517" s="20">
        <v>0</v>
      </c>
      <c r="P517" s="17">
        <v>0</v>
      </c>
      <c r="Q517" s="33">
        <f t="shared" si="90"/>
        <v>34.654794520547945</v>
      </c>
      <c r="R517" s="26">
        <f t="shared" si="91"/>
        <v>0</v>
      </c>
      <c r="S517" s="26">
        <f t="shared" si="92"/>
        <v>0</v>
      </c>
      <c r="T517" s="26">
        <f t="shared" si="93"/>
        <v>0</v>
      </c>
      <c r="U517" s="26">
        <f t="shared" si="94"/>
        <v>0</v>
      </c>
      <c r="V517" s="26">
        <f t="shared" si="95"/>
        <v>0</v>
      </c>
      <c r="W517" s="26">
        <f t="shared" si="96"/>
        <v>0</v>
      </c>
      <c r="X517" s="26">
        <f t="shared" si="97"/>
        <v>0</v>
      </c>
      <c r="Y517" s="26">
        <f t="shared" si="98"/>
        <v>10</v>
      </c>
      <c r="Z517" s="19">
        <f t="shared" si="99"/>
        <v>10</v>
      </c>
      <c r="AA517" s="41">
        <v>472</v>
      </c>
    </row>
    <row r="518" spans="1:27" ht="19.899999999999999" customHeight="1" x14ac:dyDescent="0.3">
      <c r="A518" s="30">
        <v>210</v>
      </c>
      <c r="B518" s="30" t="s">
        <v>675</v>
      </c>
      <c r="C518" s="30" t="s">
        <v>675</v>
      </c>
      <c r="D518" s="30" t="s">
        <v>675</v>
      </c>
      <c r="E518" s="30" t="s">
        <v>301</v>
      </c>
      <c r="F518" s="31">
        <v>29987</v>
      </c>
      <c r="G518" s="32">
        <v>1</v>
      </c>
      <c r="H518" s="16"/>
      <c r="I518" s="32">
        <v>2</v>
      </c>
      <c r="J518" s="37">
        <v>0</v>
      </c>
      <c r="K518" s="17">
        <v>0</v>
      </c>
      <c r="L518" s="17">
        <v>0</v>
      </c>
      <c r="M518" s="17">
        <v>0</v>
      </c>
      <c r="N518" s="17">
        <v>0</v>
      </c>
      <c r="O518" s="20">
        <v>0</v>
      </c>
      <c r="P518" s="17">
        <v>0</v>
      </c>
      <c r="Q518" s="33">
        <f t="shared" si="90"/>
        <v>38.583561643835615</v>
      </c>
      <c r="R518" s="26">
        <f t="shared" si="91"/>
        <v>0</v>
      </c>
      <c r="S518" s="26">
        <f t="shared" si="92"/>
        <v>0</v>
      </c>
      <c r="T518" s="26">
        <f t="shared" si="93"/>
        <v>0</v>
      </c>
      <c r="U518" s="26">
        <f t="shared" si="94"/>
        <v>0</v>
      </c>
      <c r="V518" s="26">
        <f t="shared" si="95"/>
        <v>0</v>
      </c>
      <c r="W518" s="26">
        <f t="shared" si="96"/>
        <v>0</v>
      </c>
      <c r="X518" s="26">
        <f t="shared" si="97"/>
        <v>0</v>
      </c>
      <c r="Y518" s="26">
        <f t="shared" si="98"/>
        <v>10</v>
      </c>
      <c r="Z518" s="19">
        <f t="shared" si="99"/>
        <v>10</v>
      </c>
      <c r="AA518" s="41">
        <f t="shared" ref="AA518:AA519" si="103">AA517+1</f>
        <v>473</v>
      </c>
    </row>
    <row r="519" spans="1:27" ht="19.899999999999999" customHeight="1" x14ac:dyDescent="0.3">
      <c r="A519" s="30">
        <v>216</v>
      </c>
      <c r="B519" s="30" t="s">
        <v>675</v>
      </c>
      <c r="C519" s="30" t="s">
        <v>675</v>
      </c>
      <c r="D519" s="30" t="s">
        <v>675</v>
      </c>
      <c r="E519" s="30" t="s">
        <v>306</v>
      </c>
      <c r="F519" s="31">
        <v>28941</v>
      </c>
      <c r="G519" s="32">
        <v>1</v>
      </c>
      <c r="H519" s="16"/>
      <c r="I519" s="32">
        <v>2</v>
      </c>
      <c r="J519" s="37">
        <v>0</v>
      </c>
      <c r="K519" s="17">
        <v>0</v>
      </c>
      <c r="L519" s="17">
        <v>0</v>
      </c>
      <c r="M519" s="17">
        <v>0</v>
      </c>
      <c r="N519" s="17">
        <v>0</v>
      </c>
      <c r="O519" s="20">
        <v>0</v>
      </c>
      <c r="P519" s="17">
        <v>0</v>
      </c>
      <c r="Q519" s="33">
        <f t="shared" si="90"/>
        <v>41.449315068493149</v>
      </c>
      <c r="R519" s="26">
        <f t="shared" si="91"/>
        <v>0</v>
      </c>
      <c r="S519" s="26">
        <f t="shared" si="92"/>
        <v>0</v>
      </c>
      <c r="T519" s="26">
        <f t="shared" si="93"/>
        <v>0</v>
      </c>
      <c r="U519" s="26">
        <f t="shared" si="94"/>
        <v>0</v>
      </c>
      <c r="V519" s="26">
        <f t="shared" si="95"/>
        <v>0</v>
      </c>
      <c r="W519" s="26">
        <f t="shared" si="96"/>
        <v>0</v>
      </c>
      <c r="X519" s="26">
        <f t="shared" si="97"/>
        <v>0</v>
      </c>
      <c r="Y519" s="26">
        <f t="shared" si="98"/>
        <v>10</v>
      </c>
      <c r="Z519" s="19">
        <f t="shared" si="99"/>
        <v>10</v>
      </c>
      <c r="AA519" s="41">
        <f t="shared" si="103"/>
        <v>474</v>
      </c>
    </row>
    <row r="520" spans="1:27" ht="19.899999999999999" hidden="1" customHeight="1" x14ac:dyDescent="0.3">
      <c r="A520" s="30">
        <v>519</v>
      </c>
      <c r="B520" s="30" t="s">
        <v>159</v>
      </c>
      <c r="C520" s="30" t="s">
        <v>634</v>
      </c>
      <c r="D520" s="30" t="s">
        <v>659</v>
      </c>
      <c r="E520" s="30" t="s">
        <v>635</v>
      </c>
      <c r="F520" s="31">
        <v>31505</v>
      </c>
      <c r="G520" s="32"/>
      <c r="H520" s="16"/>
      <c r="I520" s="32">
        <v>1</v>
      </c>
      <c r="J520" s="17">
        <v>0</v>
      </c>
      <c r="K520" s="17">
        <v>0</v>
      </c>
      <c r="L520" s="17">
        <v>0</v>
      </c>
      <c r="M520" s="17">
        <v>0</v>
      </c>
      <c r="N520" s="17">
        <v>2</v>
      </c>
      <c r="O520" s="44">
        <v>0</v>
      </c>
      <c r="P520" s="45">
        <v>0</v>
      </c>
      <c r="Q520" s="33">
        <f t="shared" si="90"/>
        <v>34.424657534246577</v>
      </c>
      <c r="R520" s="26">
        <f t="shared" si="91"/>
        <v>0</v>
      </c>
      <c r="S520" s="26">
        <f t="shared" si="92"/>
        <v>0</v>
      </c>
      <c r="T520" s="26">
        <f t="shared" si="93"/>
        <v>0</v>
      </c>
      <c r="U520" s="26">
        <f t="shared" si="94"/>
        <v>0</v>
      </c>
      <c r="V520" s="26">
        <f t="shared" si="95"/>
        <v>10</v>
      </c>
      <c r="W520" s="26">
        <f t="shared" si="96"/>
        <v>0</v>
      </c>
      <c r="X520" s="26">
        <f t="shared" si="97"/>
        <v>0</v>
      </c>
      <c r="Y520" s="26">
        <f t="shared" si="98"/>
        <v>10</v>
      </c>
      <c r="Z520" s="19">
        <f t="shared" si="99"/>
        <v>20</v>
      </c>
      <c r="AA520" s="18"/>
    </row>
    <row r="521" spans="1:27" ht="19.899999999999999" customHeight="1" x14ac:dyDescent="0.3">
      <c r="A521" s="30">
        <v>218</v>
      </c>
      <c r="B521" s="30" t="s">
        <v>675</v>
      </c>
      <c r="C521" s="30" t="s">
        <v>675</v>
      </c>
      <c r="D521" s="30" t="s">
        <v>675</v>
      </c>
      <c r="E521" s="30" t="s">
        <v>308</v>
      </c>
      <c r="F521" s="31">
        <v>35651</v>
      </c>
      <c r="G521" s="32">
        <v>2</v>
      </c>
      <c r="H521" s="16"/>
      <c r="I521" s="32">
        <v>1</v>
      </c>
      <c r="J521" s="17">
        <v>0</v>
      </c>
      <c r="K521" s="17">
        <v>0</v>
      </c>
      <c r="L521" s="17">
        <v>0</v>
      </c>
      <c r="M521" s="17">
        <v>0</v>
      </c>
      <c r="N521" s="17">
        <v>0</v>
      </c>
      <c r="O521" s="20">
        <v>0</v>
      </c>
      <c r="P521" s="17">
        <v>0</v>
      </c>
      <c r="Q521" s="33">
        <f t="shared" ref="Q521:Q545" si="104">(DATE(2020,8,27)-F521)/365</f>
        <v>23.065753424657533</v>
      </c>
      <c r="R521" s="26">
        <f t="shared" ref="R521:R545" si="105">J521*17</f>
        <v>0</v>
      </c>
      <c r="S521" s="26">
        <f t="shared" ref="S521:S545" si="106">K521</f>
        <v>0</v>
      </c>
      <c r="T521" s="26">
        <f t="shared" ref="T521:T545" si="107">IF(L521=0,0,IF(L521=3,20,IF(L521=4,30,IF(L521=5,40,IF(L521=6,50,IF(L521=7,60,IF(L521=8,70,IF(L521=9,80,IF(L521=10,90)))))))))</f>
        <v>0</v>
      </c>
      <c r="U521" s="26">
        <f t="shared" ref="U521:U545" si="108">IF(M521=3,15,IF(M521=0,0))</f>
        <v>0</v>
      </c>
      <c r="V521" s="26">
        <f t="shared" ref="V521:V545" si="109">IF(N521=0,0,IF(N521=1,5,IF(N521=2,10,IF(N521&gt;=3,(N521-1)*10))))</f>
        <v>0</v>
      </c>
      <c r="W521" s="26">
        <f t="shared" ref="W521:W545" si="110">O521*10</f>
        <v>0</v>
      </c>
      <c r="X521" s="26">
        <f t="shared" ref="X521:X545" si="111">IF(P521&lt;50,0,IF(P521&lt;=59,10,IF(P521&lt;=66,12,IF(P521&lt;=69,15,IF(P521&gt;=70,17)))))</f>
        <v>0</v>
      </c>
      <c r="Y521" s="26">
        <f t="shared" ref="Y521:Y545" si="112">IF(Q521=0,0,IF(Q521&lt;=50,10,20))</f>
        <v>10</v>
      </c>
      <c r="Z521" s="19">
        <f t="shared" ref="Z521:Z545" si="113">R521+T521+U521+V521+W521+X521+Y521+S521</f>
        <v>10</v>
      </c>
      <c r="AA521" s="41">
        <v>475</v>
      </c>
    </row>
    <row r="522" spans="1:27" ht="19.899999999999999" customHeight="1" x14ac:dyDescent="0.3">
      <c r="A522" s="30">
        <v>235</v>
      </c>
      <c r="B522" s="30" t="s">
        <v>675</v>
      </c>
      <c r="C522" s="30" t="s">
        <v>675</v>
      </c>
      <c r="D522" s="30" t="s">
        <v>675</v>
      </c>
      <c r="E522" s="30" t="s">
        <v>325</v>
      </c>
      <c r="F522" s="31">
        <v>26338</v>
      </c>
      <c r="G522" s="32">
        <v>2</v>
      </c>
      <c r="H522" s="16"/>
      <c r="I522" s="32">
        <v>1</v>
      </c>
      <c r="J522" s="17">
        <v>0</v>
      </c>
      <c r="K522" s="17">
        <v>0</v>
      </c>
      <c r="L522" s="17">
        <v>0</v>
      </c>
      <c r="M522" s="17">
        <v>0</v>
      </c>
      <c r="N522" s="17">
        <v>0</v>
      </c>
      <c r="O522" s="20">
        <v>0</v>
      </c>
      <c r="P522" s="17">
        <v>0</v>
      </c>
      <c r="Q522" s="33">
        <f t="shared" si="104"/>
        <v>48.580821917808223</v>
      </c>
      <c r="R522" s="26">
        <f t="shared" si="105"/>
        <v>0</v>
      </c>
      <c r="S522" s="26">
        <f t="shared" si="106"/>
        <v>0</v>
      </c>
      <c r="T522" s="26">
        <f t="shared" si="107"/>
        <v>0</v>
      </c>
      <c r="U522" s="26">
        <f t="shared" si="108"/>
        <v>0</v>
      </c>
      <c r="V522" s="26">
        <f t="shared" si="109"/>
        <v>0</v>
      </c>
      <c r="W522" s="26">
        <f t="shared" si="110"/>
        <v>0</v>
      </c>
      <c r="X522" s="26">
        <f t="shared" si="111"/>
        <v>0</v>
      </c>
      <c r="Y522" s="26">
        <f t="shared" si="112"/>
        <v>10</v>
      </c>
      <c r="Z522" s="19">
        <f t="shared" si="113"/>
        <v>10</v>
      </c>
      <c r="AA522" s="41">
        <f t="shared" ref="AA522:AA540" si="114">AA521+1</f>
        <v>476</v>
      </c>
    </row>
    <row r="523" spans="1:27" ht="19.899999999999999" customHeight="1" x14ac:dyDescent="0.3">
      <c r="A523" s="30">
        <v>255</v>
      </c>
      <c r="B523" s="30" t="s">
        <v>675</v>
      </c>
      <c r="C523" s="30" t="s">
        <v>675</v>
      </c>
      <c r="D523" s="30" t="s">
        <v>675</v>
      </c>
      <c r="E523" s="30" t="s">
        <v>342</v>
      </c>
      <c r="F523" s="31">
        <v>31615</v>
      </c>
      <c r="G523" s="32">
        <v>1</v>
      </c>
      <c r="H523" s="16"/>
      <c r="I523" s="32">
        <v>2</v>
      </c>
      <c r="J523" s="17">
        <v>0</v>
      </c>
      <c r="K523" s="17">
        <v>0</v>
      </c>
      <c r="L523" s="17">
        <v>0</v>
      </c>
      <c r="M523" s="17">
        <v>0</v>
      </c>
      <c r="N523" s="17">
        <v>0</v>
      </c>
      <c r="O523" s="20">
        <v>0</v>
      </c>
      <c r="P523" s="17">
        <v>0</v>
      </c>
      <c r="Q523" s="33">
        <f t="shared" si="104"/>
        <v>34.123287671232873</v>
      </c>
      <c r="R523" s="26">
        <f t="shared" si="105"/>
        <v>0</v>
      </c>
      <c r="S523" s="26">
        <f t="shared" si="106"/>
        <v>0</v>
      </c>
      <c r="T523" s="26">
        <f t="shared" si="107"/>
        <v>0</v>
      </c>
      <c r="U523" s="26">
        <f t="shared" si="108"/>
        <v>0</v>
      </c>
      <c r="V523" s="26">
        <f t="shared" si="109"/>
        <v>0</v>
      </c>
      <c r="W523" s="26">
        <f t="shared" si="110"/>
        <v>0</v>
      </c>
      <c r="X523" s="26">
        <f t="shared" si="111"/>
        <v>0</v>
      </c>
      <c r="Y523" s="26">
        <f t="shared" si="112"/>
        <v>10</v>
      </c>
      <c r="Z523" s="19">
        <f t="shared" si="113"/>
        <v>10</v>
      </c>
      <c r="AA523" s="41">
        <f t="shared" si="114"/>
        <v>477</v>
      </c>
    </row>
    <row r="524" spans="1:27" ht="19.899999999999999" customHeight="1" x14ac:dyDescent="0.3">
      <c r="A524" s="30">
        <v>279</v>
      </c>
      <c r="B524" s="30" t="s">
        <v>675</v>
      </c>
      <c r="C524" s="30" t="s">
        <v>675</v>
      </c>
      <c r="D524" s="30" t="s">
        <v>675</v>
      </c>
      <c r="E524" s="30" t="s">
        <v>368</v>
      </c>
      <c r="F524" s="31">
        <v>26507</v>
      </c>
      <c r="G524" s="32">
        <v>2</v>
      </c>
      <c r="H524" s="16"/>
      <c r="I524" s="32">
        <v>1</v>
      </c>
      <c r="J524" s="17">
        <v>0</v>
      </c>
      <c r="K524" s="17">
        <v>0</v>
      </c>
      <c r="L524" s="17">
        <v>0</v>
      </c>
      <c r="M524" s="17">
        <v>0</v>
      </c>
      <c r="N524" s="17">
        <v>0</v>
      </c>
      <c r="O524" s="20">
        <v>0</v>
      </c>
      <c r="P524" s="17">
        <v>0</v>
      </c>
      <c r="Q524" s="33">
        <f t="shared" si="104"/>
        <v>48.11780821917808</v>
      </c>
      <c r="R524" s="26">
        <f t="shared" si="105"/>
        <v>0</v>
      </c>
      <c r="S524" s="26">
        <f t="shared" si="106"/>
        <v>0</v>
      </c>
      <c r="T524" s="26">
        <f t="shared" si="107"/>
        <v>0</v>
      </c>
      <c r="U524" s="26">
        <f t="shared" si="108"/>
        <v>0</v>
      </c>
      <c r="V524" s="26">
        <f t="shared" si="109"/>
        <v>0</v>
      </c>
      <c r="W524" s="26">
        <f t="shared" si="110"/>
        <v>0</v>
      </c>
      <c r="X524" s="26">
        <f t="shared" si="111"/>
        <v>0</v>
      </c>
      <c r="Y524" s="26">
        <f t="shared" si="112"/>
        <v>10</v>
      </c>
      <c r="Z524" s="19">
        <f t="shared" si="113"/>
        <v>10</v>
      </c>
      <c r="AA524" s="41">
        <f t="shared" si="114"/>
        <v>478</v>
      </c>
    </row>
    <row r="525" spans="1:27" ht="19.899999999999999" customHeight="1" x14ac:dyDescent="0.3">
      <c r="A525" s="30">
        <v>291</v>
      </c>
      <c r="B525" s="30" t="s">
        <v>675</v>
      </c>
      <c r="C525" s="30" t="s">
        <v>675</v>
      </c>
      <c r="D525" s="30" t="s">
        <v>675</v>
      </c>
      <c r="E525" s="30" t="s">
        <v>383</v>
      </c>
      <c r="F525" s="31">
        <v>25872</v>
      </c>
      <c r="G525" s="32">
        <v>2</v>
      </c>
      <c r="H525" s="16"/>
      <c r="I525" s="32">
        <v>1</v>
      </c>
      <c r="J525" s="17">
        <v>0</v>
      </c>
      <c r="K525" s="17">
        <v>0</v>
      </c>
      <c r="L525" s="17">
        <v>0</v>
      </c>
      <c r="M525" s="17">
        <v>0</v>
      </c>
      <c r="N525" s="17">
        <v>0</v>
      </c>
      <c r="O525" s="20">
        <v>0</v>
      </c>
      <c r="P525" s="17">
        <v>0</v>
      </c>
      <c r="Q525" s="33">
        <f t="shared" si="104"/>
        <v>49.857534246575341</v>
      </c>
      <c r="R525" s="26">
        <f t="shared" si="105"/>
        <v>0</v>
      </c>
      <c r="S525" s="26">
        <f t="shared" si="106"/>
        <v>0</v>
      </c>
      <c r="T525" s="26">
        <f t="shared" si="107"/>
        <v>0</v>
      </c>
      <c r="U525" s="26">
        <f t="shared" si="108"/>
        <v>0</v>
      </c>
      <c r="V525" s="26">
        <f t="shared" si="109"/>
        <v>0</v>
      </c>
      <c r="W525" s="26">
        <f t="shared" si="110"/>
        <v>0</v>
      </c>
      <c r="X525" s="26">
        <f t="shared" si="111"/>
        <v>0</v>
      </c>
      <c r="Y525" s="26">
        <f t="shared" si="112"/>
        <v>10</v>
      </c>
      <c r="Z525" s="19">
        <f t="shared" si="113"/>
        <v>10</v>
      </c>
      <c r="AA525" s="41">
        <f t="shared" si="114"/>
        <v>479</v>
      </c>
    </row>
    <row r="526" spans="1:27" ht="19.899999999999999" customHeight="1" x14ac:dyDescent="0.3">
      <c r="A526" s="30">
        <v>308</v>
      </c>
      <c r="B526" s="30" t="s">
        <v>675</v>
      </c>
      <c r="C526" s="30" t="s">
        <v>675</v>
      </c>
      <c r="D526" s="30" t="s">
        <v>675</v>
      </c>
      <c r="E526" s="30" t="s">
        <v>404</v>
      </c>
      <c r="F526" s="31">
        <v>34556</v>
      </c>
      <c r="G526" s="32">
        <v>2</v>
      </c>
      <c r="H526" s="16"/>
      <c r="I526" s="32">
        <v>1</v>
      </c>
      <c r="J526" s="17">
        <v>0</v>
      </c>
      <c r="K526" s="17">
        <v>0</v>
      </c>
      <c r="L526" s="17">
        <v>0</v>
      </c>
      <c r="M526" s="17">
        <v>0</v>
      </c>
      <c r="N526" s="17">
        <v>0</v>
      </c>
      <c r="O526" s="20">
        <v>0</v>
      </c>
      <c r="P526" s="17">
        <v>0</v>
      </c>
      <c r="Q526" s="33">
        <f t="shared" si="104"/>
        <v>26.065753424657533</v>
      </c>
      <c r="R526" s="26">
        <f t="shared" si="105"/>
        <v>0</v>
      </c>
      <c r="S526" s="26">
        <f t="shared" si="106"/>
        <v>0</v>
      </c>
      <c r="T526" s="26">
        <f t="shared" si="107"/>
        <v>0</v>
      </c>
      <c r="U526" s="26">
        <f t="shared" si="108"/>
        <v>0</v>
      </c>
      <c r="V526" s="26">
        <f t="shared" si="109"/>
        <v>0</v>
      </c>
      <c r="W526" s="26">
        <f t="shared" si="110"/>
        <v>0</v>
      </c>
      <c r="X526" s="26">
        <f t="shared" si="111"/>
        <v>0</v>
      </c>
      <c r="Y526" s="26">
        <f t="shared" si="112"/>
        <v>10</v>
      </c>
      <c r="Z526" s="19">
        <f t="shared" si="113"/>
        <v>10</v>
      </c>
      <c r="AA526" s="41">
        <f t="shared" si="114"/>
        <v>480</v>
      </c>
    </row>
    <row r="527" spans="1:27" ht="19.899999999999999" customHeight="1" x14ac:dyDescent="0.3">
      <c r="A527" s="30">
        <v>310</v>
      </c>
      <c r="B527" s="30" t="s">
        <v>675</v>
      </c>
      <c r="C527" s="30" t="s">
        <v>675</v>
      </c>
      <c r="D527" s="30" t="s">
        <v>675</v>
      </c>
      <c r="E527" s="30" t="s">
        <v>406</v>
      </c>
      <c r="F527" s="31">
        <v>27203</v>
      </c>
      <c r="G527" s="32">
        <v>2</v>
      </c>
      <c r="H527" s="16"/>
      <c r="I527" s="32">
        <v>1</v>
      </c>
      <c r="J527" s="17">
        <v>0</v>
      </c>
      <c r="K527" s="17">
        <v>0</v>
      </c>
      <c r="L527" s="17">
        <v>0</v>
      </c>
      <c r="M527" s="17">
        <v>0</v>
      </c>
      <c r="N527" s="17">
        <v>0</v>
      </c>
      <c r="O527" s="20">
        <v>0</v>
      </c>
      <c r="P527" s="17">
        <v>0</v>
      </c>
      <c r="Q527" s="33">
        <f t="shared" si="104"/>
        <v>46.210958904109589</v>
      </c>
      <c r="R527" s="26">
        <f t="shared" si="105"/>
        <v>0</v>
      </c>
      <c r="S527" s="26">
        <f t="shared" si="106"/>
        <v>0</v>
      </c>
      <c r="T527" s="26">
        <f t="shared" si="107"/>
        <v>0</v>
      </c>
      <c r="U527" s="26">
        <f t="shared" si="108"/>
        <v>0</v>
      </c>
      <c r="V527" s="26">
        <f t="shared" si="109"/>
        <v>0</v>
      </c>
      <c r="W527" s="26">
        <f t="shared" si="110"/>
        <v>0</v>
      </c>
      <c r="X527" s="26">
        <f t="shared" si="111"/>
        <v>0</v>
      </c>
      <c r="Y527" s="26">
        <f t="shared" si="112"/>
        <v>10</v>
      </c>
      <c r="Z527" s="19">
        <f t="shared" si="113"/>
        <v>10</v>
      </c>
      <c r="AA527" s="41">
        <f t="shared" si="114"/>
        <v>481</v>
      </c>
    </row>
    <row r="528" spans="1:27" ht="19.899999999999999" customHeight="1" x14ac:dyDescent="0.3">
      <c r="A528" s="30">
        <v>333</v>
      </c>
      <c r="B528" s="30" t="s">
        <v>675</v>
      </c>
      <c r="C528" s="30" t="s">
        <v>675</v>
      </c>
      <c r="D528" s="30" t="s">
        <v>675</v>
      </c>
      <c r="E528" s="30" t="s">
        <v>431</v>
      </c>
      <c r="F528" s="31">
        <v>28352</v>
      </c>
      <c r="G528" s="32">
        <v>2</v>
      </c>
      <c r="H528" s="16"/>
      <c r="I528" s="32">
        <v>1</v>
      </c>
      <c r="J528" s="17">
        <v>0</v>
      </c>
      <c r="K528" s="17">
        <v>0</v>
      </c>
      <c r="L528" s="17">
        <v>0</v>
      </c>
      <c r="M528" s="17">
        <v>0</v>
      </c>
      <c r="N528" s="17">
        <v>0</v>
      </c>
      <c r="O528" s="20">
        <v>0</v>
      </c>
      <c r="P528" s="17">
        <v>0</v>
      </c>
      <c r="Q528" s="33">
        <f t="shared" si="104"/>
        <v>43.063013698630137</v>
      </c>
      <c r="R528" s="26">
        <f t="shared" si="105"/>
        <v>0</v>
      </c>
      <c r="S528" s="26">
        <f t="shared" si="106"/>
        <v>0</v>
      </c>
      <c r="T528" s="26">
        <f t="shared" si="107"/>
        <v>0</v>
      </c>
      <c r="U528" s="26">
        <f t="shared" si="108"/>
        <v>0</v>
      </c>
      <c r="V528" s="26">
        <f t="shared" si="109"/>
        <v>0</v>
      </c>
      <c r="W528" s="26">
        <f t="shared" si="110"/>
        <v>0</v>
      </c>
      <c r="X528" s="26">
        <f t="shared" si="111"/>
        <v>0</v>
      </c>
      <c r="Y528" s="26">
        <f t="shared" si="112"/>
        <v>10</v>
      </c>
      <c r="Z528" s="19">
        <f t="shared" si="113"/>
        <v>10</v>
      </c>
      <c r="AA528" s="41">
        <f t="shared" si="114"/>
        <v>482</v>
      </c>
    </row>
    <row r="529" spans="1:27" ht="19.899999999999999" customHeight="1" x14ac:dyDescent="0.3">
      <c r="A529" s="30">
        <v>335</v>
      </c>
      <c r="B529" s="30" t="s">
        <v>675</v>
      </c>
      <c r="C529" s="30" t="s">
        <v>675</v>
      </c>
      <c r="D529" s="30" t="s">
        <v>675</v>
      </c>
      <c r="E529" s="30" t="s">
        <v>435</v>
      </c>
      <c r="F529" s="31">
        <v>27771</v>
      </c>
      <c r="G529" s="32">
        <v>1</v>
      </c>
      <c r="H529" s="16"/>
      <c r="I529" s="32">
        <v>2</v>
      </c>
      <c r="J529" s="37">
        <v>0</v>
      </c>
      <c r="K529" s="17">
        <v>0</v>
      </c>
      <c r="L529" s="17">
        <v>0</v>
      </c>
      <c r="M529" s="17">
        <v>0</v>
      </c>
      <c r="N529" s="17">
        <v>0</v>
      </c>
      <c r="O529" s="20">
        <v>0</v>
      </c>
      <c r="P529" s="17">
        <v>0</v>
      </c>
      <c r="Q529" s="33">
        <f t="shared" si="104"/>
        <v>44.654794520547945</v>
      </c>
      <c r="R529" s="26">
        <f t="shared" si="105"/>
        <v>0</v>
      </c>
      <c r="S529" s="26">
        <f t="shared" si="106"/>
        <v>0</v>
      </c>
      <c r="T529" s="26">
        <f t="shared" si="107"/>
        <v>0</v>
      </c>
      <c r="U529" s="26">
        <f t="shared" si="108"/>
        <v>0</v>
      </c>
      <c r="V529" s="26">
        <f t="shared" si="109"/>
        <v>0</v>
      </c>
      <c r="W529" s="26">
        <f t="shared" si="110"/>
        <v>0</v>
      </c>
      <c r="X529" s="26">
        <f t="shared" si="111"/>
        <v>0</v>
      </c>
      <c r="Y529" s="26">
        <f t="shared" si="112"/>
        <v>10</v>
      </c>
      <c r="Z529" s="19">
        <f t="shared" si="113"/>
        <v>10</v>
      </c>
      <c r="AA529" s="41">
        <f t="shared" si="114"/>
        <v>483</v>
      </c>
    </row>
    <row r="530" spans="1:27" ht="19.899999999999999" customHeight="1" x14ac:dyDescent="0.3">
      <c r="A530" s="30">
        <v>343</v>
      </c>
      <c r="B530" s="30" t="s">
        <v>675</v>
      </c>
      <c r="C530" s="30" t="s">
        <v>675</v>
      </c>
      <c r="D530" s="30" t="s">
        <v>675</v>
      </c>
      <c r="E530" s="30" t="s">
        <v>443</v>
      </c>
      <c r="F530" s="31">
        <v>26349</v>
      </c>
      <c r="G530" s="32">
        <v>2</v>
      </c>
      <c r="H530" s="16"/>
      <c r="I530" s="32">
        <v>1</v>
      </c>
      <c r="J530" s="37">
        <v>0</v>
      </c>
      <c r="K530" s="17">
        <v>0</v>
      </c>
      <c r="L530" s="17">
        <v>0</v>
      </c>
      <c r="M530" s="17">
        <v>0</v>
      </c>
      <c r="N530" s="17">
        <v>0</v>
      </c>
      <c r="O530" s="20">
        <v>0</v>
      </c>
      <c r="P530" s="17">
        <v>0</v>
      </c>
      <c r="Q530" s="33">
        <f t="shared" si="104"/>
        <v>48.550684931506851</v>
      </c>
      <c r="R530" s="26">
        <f t="shared" si="105"/>
        <v>0</v>
      </c>
      <c r="S530" s="26">
        <f t="shared" si="106"/>
        <v>0</v>
      </c>
      <c r="T530" s="26">
        <f t="shared" si="107"/>
        <v>0</v>
      </c>
      <c r="U530" s="26">
        <f t="shared" si="108"/>
        <v>0</v>
      </c>
      <c r="V530" s="26">
        <f t="shared" si="109"/>
        <v>0</v>
      </c>
      <c r="W530" s="26">
        <f t="shared" si="110"/>
        <v>0</v>
      </c>
      <c r="X530" s="26">
        <f t="shared" si="111"/>
        <v>0</v>
      </c>
      <c r="Y530" s="26">
        <f t="shared" si="112"/>
        <v>10</v>
      </c>
      <c r="Z530" s="19">
        <f t="shared" si="113"/>
        <v>10</v>
      </c>
      <c r="AA530" s="41">
        <f t="shared" si="114"/>
        <v>484</v>
      </c>
    </row>
    <row r="531" spans="1:27" ht="19.899999999999999" customHeight="1" x14ac:dyDescent="0.3">
      <c r="A531" s="30">
        <v>357</v>
      </c>
      <c r="B531" s="30" t="s">
        <v>675</v>
      </c>
      <c r="C531" s="30" t="s">
        <v>675</v>
      </c>
      <c r="D531" s="30" t="s">
        <v>675</v>
      </c>
      <c r="E531" s="30" t="s">
        <v>457</v>
      </c>
      <c r="F531" s="31">
        <v>32173</v>
      </c>
      <c r="G531" s="32">
        <v>2</v>
      </c>
      <c r="H531" s="16"/>
      <c r="I531" s="32">
        <v>1</v>
      </c>
      <c r="J531" s="37">
        <v>0</v>
      </c>
      <c r="K531" s="17">
        <v>0</v>
      </c>
      <c r="L531" s="17">
        <v>0</v>
      </c>
      <c r="M531" s="17">
        <v>0</v>
      </c>
      <c r="N531" s="17">
        <v>0</v>
      </c>
      <c r="O531" s="20">
        <v>0</v>
      </c>
      <c r="P531" s="17">
        <v>0</v>
      </c>
      <c r="Q531" s="33">
        <f t="shared" si="104"/>
        <v>32.594520547945208</v>
      </c>
      <c r="R531" s="26">
        <f t="shared" si="105"/>
        <v>0</v>
      </c>
      <c r="S531" s="26">
        <f t="shared" si="106"/>
        <v>0</v>
      </c>
      <c r="T531" s="26">
        <f t="shared" si="107"/>
        <v>0</v>
      </c>
      <c r="U531" s="26">
        <f t="shared" si="108"/>
        <v>0</v>
      </c>
      <c r="V531" s="26">
        <f t="shared" si="109"/>
        <v>0</v>
      </c>
      <c r="W531" s="26">
        <f t="shared" si="110"/>
        <v>0</v>
      </c>
      <c r="X531" s="26">
        <f t="shared" si="111"/>
        <v>0</v>
      </c>
      <c r="Y531" s="26">
        <f t="shared" si="112"/>
        <v>10</v>
      </c>
      <c r="Z531" s="19">
        <f t="shared" si="113"/>
        <v>10</v>
      </c>
      <c r="AA531" s="41">
        <f t="shared" si="114"/>
        <v>485</v>
      </c>
    </row>
    <row r="532" spans="1:27" ht="19.899999999999999" customHeight="1" x14ac:dyDescent="0.3">
      <c r="A532" s="30">
        <v>370</v>
      </c>
      <c r="B532" s="30" t="s">
        <v>675</v>
      </c>
      <c r="C532" s="30" t="s">
        <v>675</v>
      </c>
      <c r="D532" s="30" t="s">
        <v>675</v>
      </c>
      <c r="E532" s="30" t="s">
        <v>470</v>
      </c>
      <c r="F532" s="31">
        <v>26866</v>
      </c>
      <c r="G532" s="32">
        <v>1</v>
      </c>
      <c r="H532" s="16"/>
      <c r="I532" s="32">
        <v>2</v>
      </c>
      <c r="J532" s="17">
        <v>0</v>
      </c>
      <c r="K532" s="17">
        <v>0</v>
      </c>
      <c r="L532" s="17">
        <v>0</v>
      </c>
      <c r="M532" s="17">
        <v>0</v>
      </c>
      <c r="N532" s="17">
        <v>0</v>
      </c>
      <c r="O532" s="20">
        <v>0</v>
      </c>
      <c r="P532" s="17">
        <v>0</v>
      </c>
      <c r="Q532" s="33">
        <f t="shared" si="104"/>
        <v>47.134246575342466</v>
      </c>
      <c r="R532" s="26">
        <f t="shared" si="105"/>
        <v>0</v>
      </c>
      <c r="S532" s="26">
        <f t="shared" si="106"/>
        <v>0</v>
      </c>
      <c r="T532" s="26">
        <f t="shared" si="107"/>
        <v>0</v>
      </c>
      <c r="U532" s="26">
        <f t="shared" si="108"/>
        <v>0</v>
      </c>
      <c r="V532" s="26">
        <f t="shared" si="109"/>
        <v>0</v>
      </c>
      <c r="W532" s="26">
        <f t="shared" si="110"/>
        <v>0</v>
      </c>
      <c r="X532" s="26">
        <f t="shared" si="111"/>
        <v>0</v>
      </c>
      <c r="Y532" s="26">
        <f t="shared" si="112"/>
        <v>10</v>
      </c>
      <c r="Z532" s="19">
        <f t="shared" si="113"/>
        <v>10</v>
      </c>
      <c r="AA532" s="41">
        <f t="shared" si="114"/>
        <v>486</v>
      </c>
    </row>
    <row r="533" spans="1:27" ht="19.899999999999999" customHeight="1" x14ac:dyDescent="0.3">
      <c r="A533" s="30">
        <v>408</v>
      </c>
      <c r="B533" s="30" t="s">
        <v>675</v>
      </c>
      <c r="C533" s="30" t="s">
        <v>675</v>
      </c>
      <c r="D533" s="30" t="s">
        <v>675</v>
      </c>
      <c r="E533" s="30" t="s">
        <v>511</v>
      </c>
      <c r="F533" s="31">
        <v>34055</v>
      </c>
      <c r="G533" s="32">
        <v>1</v>
      </c>
      <c r="H533" s="16"/>
      <c r="I533" s="32">
        <v>2</v>
      </c>
      <c r="J533" s="17">
        <v>0</v>
      </c>
      <c r="K533" s="17">
        <v>0</v>
      </c>
      <c r="L533" s="17">
        <v>0</v>
      </c>
      <c r="M533" s="17">
        <v>0</v>
      </c>
      <c r="N533" s="17">
        <v>0</v>
      </c>
      <c r="O533" s="20">
        <v>0</v>
      </c>
      <c r="P533" s="17">
        <v>0</v>
      </c>
      <c r="Q533" s="33">
        <f t="shared" si="104"/>
        <v>27.438356164383563</v>
      </c>
      <c r="R533" s="26">
        <f t="shared" si="105"/>
        <v>0</v>
      </c>
      <c r="S533" s="26">
        <f t="shared" si="106"/>
        <v>0</v>
      </c>
      <c r="T533" s="26">
        <f t="shared" si="107"/>
        <v>0</v>
      </c>
      <c r="U533" s="26">
        <f t="shared" si="108"/>
        <v>0</v>
      </c>
      <c r="V533" s="26">
        <f t="shared" si="109"/>
        <v>0</v>
      </c>
      <c r="W533" s="26">
        <f t="shared" si="110"/>
        <v>0</v>
      </c>
      <c r="X533" s="26">
        <f t="shared" si="111"/>
        <v>0</v>
      </c>
      <c r="Y533" s="26">
        <f t="shared" si="112"/>
        <v>10</v>
      </c>
      <c r="Z533" s="19">
        <f t="shared" si="113"/>
        <v>10</v>
      </c>
      <c r="AA533" s="41">
        <f t="shared" si="114"/>
        <v>487</v>
      </c>
    </row>
    <row r="534" spans="1:27" ht="19.899999999999999" customHeight="1" x14ac:dyDescent="0.3">
      <c r="A534" s="30">
        <v>424</v>
      </c>
      <c r="B534" s="30" t="s">
        <v>675</v>
      </c>
      <c r="C534" s="30" t="s">
        <v>675</v>
      </c>
      <c r="D534" s="30" t="s">
        <v>675</v>
      </c>
      <c r="E534" s="30" t="s">
        <v>530</v>
      </c>
      <c r="F534" s="31">
        <v>26716</v>
      </c>
      <c r="G534" s="32">
        <v>2</v>
      </c>
      <c r="H534" s="16"/>
      <c r="I534" s="32">
        <v>1</v>
      </c>
      <c r="J534" s="37">
        <v>0</v>
      </c>
      <c r="K534" s="17">
        <v>0</v>
      </c>
      <c r="L534" s="17">
        <v>0</v>
      </c>
      <c r="M534" s="17">
        <v>0</v>
      </c>
      <c r="N534" s="17">
        <v>0</v>
      </c>
      <c r="O534" s="20">
        <v>0</v>
      </c>
      <c r="P534" s="17">
        <v>0</v>
      </c>
      <c r="Q534" s="33">
        <f t="shared" si="104"/>
        <v>47.545205479452058</v>
      </c>
      <c r="R534" s="26">
        <f t="shared" si="105"/>
        <v>0</v>
      </c>
      <c r="S534" s="26">
        <f t="shared" si="106"/>
        <v>0</v>
      </c>
      <c r="T534" s="26">
        <f t="shared" si="107"/>
        <v>0</v>
      </c>
      <c r="U534" s="26">
        <f t="shared" si="108"/>
        <v>0</v>
      </c>
      <c r="V534" s="26">
        <f t="shared" si="109"/>
        <v>0</v>
      </c>
      <c r="W534" s="26">
        <f t="shared" si="110"/>
        <v>0</v>
      </c>
      <c r="X534" s="26">
        <f t="shared" si="111"/>
        <v>0</v>
      </c>
      <c r="Y534" s="26">
        <f t="shared" si="112"/>
        <v>10</v>
      </c>
      <c r="Z534" s="19">
        <f t="shared" si="113"/>
        <v>10</v>
      </c>
      <c r="AA534" s="41">
        <f t="shared" si="114"/>
        <v>488</v>
      </c>
    </row>
    <row r="535" spans="1:27" ht="19.899999999999999" customHeight="1" x14ac:dyDescent="0.3">
      <c r="A535" s="30">
        <v>447</v>
      </c>
      <c r="B535" s="30" t="s">
        <v>675</v>
      </c>
      <c r="C535" s="30" t="s">
        <v>675</v>
      </c>
      <c r="D535" s="30" t="s">
        <v>675</v>
      </c>
      <c r="E535" s="30" t="s">
        <v>555</v>
      </c>
      <c r="F535" s="31">
        <v>30062</v>
      </c>
      <c r="G535" s="32">
        <v>1</v>
      </c>
      <c r="H535" s="16"/>
      <c r="I535" s="32"/>
      <c r="J535" s="17">
        <v>0</v>
      </c>
      <c r="K535" s="17">
        <v>0</v>
      </c>
      <c r="L535" s="17">
        <v>0</v>
      </c>
      <c r="M535" s="17">
        <v>0</v>
      </c>
      <c r="N535" s="17">
        <v>0</v>
      </c>
      <c r="O535" s="20">
        <v>0</v>
      </c>
      <c r="P535" s="17">
        <v>0</v>
      </c>
      <c r="Q535" s="33">
        <f t="shared" si="104"/>
        <v>38.37808219178082</v>
      </c>
      <c r="R535" s="26">
        <f t="shared" si="105"/>
        <v>0</v>
      </c>
      <c r="S535" s="26">
        <f t="shared" si="106"/>
        <v>0</v>
      </c>
      <c r="T535" s="26">
        <f t="shared" si="107"/>
        <v>0</v>
      </c>
      <c r="U535" s="26">
        <f t="shared" si="108"/>
        <v>0</v>
      </c>
      <c r="V535" s="26">
        <f t="shared" si="109"/>
        <v>0</v>
      </c>
      <c r="W535" s="26">
        <f t="shared" si="110"/>
        <v>0</v>
      </c>
      <c r="X535" s="26">
        <f t="shared" si="111"/>
        <v>0</v>
      </c>
      <c r="Y535" s="26">
        <f t="shared" si="112"/>
        <v>10</v>
      </c>
      <c r="Z535" s="19">
        <f t="shared" si="113"/>
        <v>10</v>
      </c>
      <c r="AA535" s="41">
        <f t="shared" si="114"/>
        <v>489</v>
      </c>
    </row>
    <row r="536" spans="1:27" ht="19.899999999999999" customHeight="1" x14ac:dyDescent="0.3">
      <c r="A536" s="30">
        <v>451</v>
      </c>
      <c r="B536" s="30" t="s">
        <v>675</v>
      </c>
      <c r="C536" s="30" t="s">
        <v>675</v>
      </c>
      <c r="D536" s="30" t="s">
        <v>675</v>
      </c>
      <c r="E536" s="30" t="s">
        <v>559</v>
      </c>
      <c r="F536" s="31">
        <v>26841</v>
      </c>
      <c r="G536" s="32">
        <v>1</v>
      </c>
      <c r="H536" s="16"/>
      <c r="I536" s="32"/>
      <c r="J536" s="37">
        <v>0</v>
      </c>
      <c r="K536" s="17">
        <v>0</v>
      </c>
      <c r="L536" s="17">
        <v>0</v>
      </c>
      <c r="M536" s="17">
        <v>0</v>
      </c>
      <c r="N536" s="17">
        <v>0</v>
      </c>
      <c r="O536" s="20">
        <v>0</v>
      </c>
      <c r="P536" s="17">
        <v>0</v>
      </c>
      <c r="Q536" s="33">
        <f t="shared" si="104"/>
        <v>47.202739726027396</v>
      </c>
      <c r="R536" s="26">
        <f t="shared" si="105"/>
        <v>0</v>
      </c>
      <c r="S536" s="26">
        <f t="shared" si="106"/>
        <v>0</v>
      </c>
      <c r="T536" s="26">
        <f t="shared" si="107"/>
        <v>0</v>
      </c>
      <c r="U536" s="26">
        <f t="shared" si="108"/>
        <v>0</v>
      </c>
      <c r="V536" s="26">
        <f t="shared" si="109"/>
        <v>0</v>
      </c>
      <c r="W536" s="26">
        <f t="shared" si="110"/>
        <v>0</v>
      </c>
      <c r="X536" s="26">
        <f t="shared" si="111"/>
        <v>0</v>
      </c>
      <c r="Y536" s="26">
        <f t="shared" si="112"/>
        <v>10</v>
      </c>
      <c r="Z536" s="19">
        <f t="shared" si="113"/>
        <v>10</v>
      </c>
      <c r="AA536" s="41">
        <f t="shared" si="114"/>
        <v>490</v>
      </c>
    </row>
    <row r="537" spans="1:27" ht="19.899999999999999" customHeight="1" x14ac:dyDescent="0.3">
      <c r="A537" s="30">
        <v>460</v>
      </c>
      <c r="B537" s="30" t="s">
        <v>675</v>
      </c>
      <c r="C537" s="30" t="s">
        <v>675</v>
      </c>
      <c r="D537" s="30" t="s">
        <v>675</v>
      </c>
      <c r="E537" s="30" t="s">
        <v>568</v>
      </c>
      <c r="F537" s="31">
        <v>30158</v>
      </c>
      <c r="G537" s="32">
        <v>1</v>
      </c>
      <c r="H537" s="16"/>
      <c r="I537" s="32">
        <v>2</v>
      </c>
      <c r="J537" s="17">
        <v>0</v>
      </c>
      <c r="K537" s="17">
        <v>0</v>
      </c>
      <c r="L537" s="17">
        <v>0</v>
      </c>
      <c r="M537" s="17">
        <v>0</v>
      </c>
      <c r="N537" s="17">
        <v>0</v>
      </c>
      <c r="O537" s="20">
        <v>0</v>
      </c>
      <c r="P537" s="17">
        <v>0</v>
      </c>
      <c r="Q537" s="33">
        <f t="shared" si="104"/>
        <v>38.115068493150687</v>
      </c>
      <c r="R537" s="26">
        <f t="shared" si="105"/>
        <v>0</v>
      </c>
      <c r="S537" s="26">
        <f t="shared" si="106"/>
        <v>0</v>
      </c>
      <c r="T537" s="26">
        <f t="shared" si="107"/>
        <v>0</v>
      </c>
      <c r="U537" s="26">
        <f t="shared" si="108"/>
        <v>0</v>
      </c>
      <c r="V537" s="26">
        <f t="shared" si="109"/>
        <v>0</v>
      </c>
      <c r="W537" s="26">
        <f t="shared" si="110"/>
        <v>0</v>
      </c>
      <c r="X537" s="26">
        <f t="shared" si="111"/>
        <v>0</v>
      </c>
      <c r="Y537" s="26">
        <f t="shared" si="112"/>
        <v>10</v>
      </c>
      <c r="Z537" s="19">
        <f t="shared" si="113"/>
        <v>10</v>
      </c>
      <c r="AA537" s="41">
        <f t="shared" si="114"/>
        <v>491</v>
      </c>
    </row>
    <row r="538" spans="1:27" ht="19.899999999999999" customHeight="1" x14ac:dyDescent="0.3">
      <c r="A538" s="30">
        <v>476</v>
      </c>
      <c r="B538" s="30" t="s">
        <v>675</v>
      </c>
      <c r="C538" s="30" t="s">
        <v>675</v>
      </c>
      <c r="D538" s="30" t="s">
        <v>675</v>
      </c>
      <c r="E538" s="30" t="s">
        <v>588</v>
      </c>
      <c r="F538" s="31">
        <v>28845</v>
      </c>
      <c r="G538" s="32">
        <v>2</v>
      </c>
      <c r="H538" s="16"/>
      <c r="I538" s="32">
        <v>1</v>
      </c>
      <c r="J538" s="37">
        <v>0</v>
      </c>
      <c r="K538" s="17">
        <v>0</v>
      </c>
      <c r="L538" s="17">
        <v>0</v>
      </c>
      <c r="M538" s="17">
        <v>0</v>
      </c>
      <c r="N538" s="17">
        <v>0</v>
      </c>
      <c r="O538" s="20">
        <v>0</v>
      </c>
      <c r="P538" s="17">
        <v>0</v>
      </c>
      <c r="Q538" s="33">
        <f t="shared" si="104"/>
        <v>41.712328767123289</v>
      </c>
      <c r="R538" s="26">
        <f t="shared" si="105"/>
        <v>0</v>
      </c>
      <c r="S538" s="26">
        <f t="shared" si="106"/>
        <v>0</v>
      </c>
      <c r="T538" s="26">
        <f t="shared" si="107"/>
        <v>0</v>
      </c>
      <c r="U538" s="26">
        <f t="shared" si="108"/>
        <v>0</v>
      </c>
      <c r="V538" s="26">
        <f t="shared" si="109"/>
        <v>0</v>
      </c>
      <c r="W538" s="26">
        <f t="shared" si="110"/>
        <v>0</v>
      </c>
      <c r="X538" s="26">
        <f t="shared" si="111"/>
        <v>0</v>
      </c>
      <c r="Y538" s="26">
        <f t="shared" si="112"/>
        <v>10</v>
      </c>
      <c r="Z538" s="19">
        <f t="shared" si="113"/>
        <v>10</v>
      </c>
      <c r="AA538" s="41">
        <f t="shared" si="114"/>
        <v>492</v>
      </c>
    </row>
    <row r="539" spans="1:27" ht="19.899999999999999" customHeight="1" x14ac:dyDescent="0.3">
      <c r="A539" s="30">
        <v>502</v>
      </c>
      <c r="B539" s="30" t="s">
        <v>675</v>
      </c>
      <c r="C539" s="30" t="s">
        <v>675</v>
      </c>
      <c r="D539" s="30" t="s">
        <v>675</v>
      </c>
      <c r="E539" s="30" t="s">
        <v>617</v>
      </c>
      <c r="F539" s="31">
        <v>26878</v>
      </c>
      <c r="G539" s="32">
        <v>2</v>
      </c>
      <c r="H539" s="16"/>
      <c r="I539" s="32">
        <v>1</v>
      </c>
      <c r="J539" s="17">
        <v>0</v>
      </c>
      <c r="K539" s="17">
        <v>0</v>
      </c>
      <c r="L539" s="17">
        <v>0</v>
      </c>
      <c r="M539" s="17">
        <v>0</v>
      </c>
      <c r="N539" s="17">
        <v>0</v>
      </c>
      <c r="O539" s="20">
        <v>0</v>
      </c>
      <c r="P539" s="17">
        <v>0</v>
      </c>
      <c r="Q539" s="33">
        <f t="shared" si="104"/>
        <v>47.101369863013701</v>
      </c>
      <c r="R539" s="26">
        <f t="shared" si="105"/>
        <v>0</v>
      </c>
      <c r="S539" s="26">
        <f t="shared" si="106"/>
        <v>0</v>
      </c>
      <c r="T539" s="26">
        <f t="shared" si="107"/>
        <v>0</v>
      </c>
      <c r="U539" s="26">
        <f t="shared" si="108"/>
        <v>0</v>
      </c>
      <c r="V539" s="26">
        <f t="shared" si="109"/>
        <v>0</v>
      </c>
      <c r="W539" s="26">
        <f t="shared" si="110"/>
        <v>0</v>
      </c>
      <c r="X539" s="26">
        <f t="shared" si="111"/>
        <v>0</v>
      </c>
      <c r="Y539" s="26">
        <f t="shared" si="112"/>
        <v>10</v>
      </c>
      <c r="Z539" s="19">
        <f t="shared" si="113"/>
        <v>10</v>
      </c>
      <c r="AA539" s="41">
        <f t="shared" si="114"/>
        <v>493</v>
      </c>
    </row>
    <row r="540" spans="1:27" ht="19.899999999999999" customHeight="1" x14ac:dyDescent="0.3">
      <c r="A540" s="30">
        <v>505</v>
      </c>
      <c r="B540" s="30" t="s">
        <v>675</v>
      </c>
      <c r="C540" s="30" t="s">
        <v>675</v>
      </c>
      <c r="D540" s="30" t="s">
        <v>675</v>
      </c>
      <c r="E540" s="30" t="s">
        <v>620</v>
      </c>
      <c r="F540" s="31">
        <v>27586</v>
      </c>
      <c r="G540" s="32">
        <v>2</v>
      </c>
      <c r="H540" s="16"/>
      <c r="I540" s="32">
        <v>1</v>
      </c>
      <c r="J540" s="17">
        <v>0</v>
      </c>
      <c r="K540" s="17">
        <v>0</v>
      </c>
      <c r="L540" s="17">
        <v>0</v>
      </c>
      <c r="M540" s="17">
        <v>0</v>
      </c>
      <c r="N540" s="17">
        <v>0</v>
      </c>
      <c r="O540" s="20">
        <v>0</v>
      </c>
      <c r="P540" s="17">
        <v>0</v>
      </c>
      <c r="Q540" s="33">
        <f t="shared" si="104"/>
        <v>45.161643835616438</v>
      </c>
      <c r="R540" s="26">
        <f t="shared" si="105"/>
        <v>0</v>
      </c>
      <c r="S540" s="26">
        <f t="shared" si="106"/>
        <v>0</v>
      </c>
      <c r="T540" s="26">
        <f t="shared" si="107"/>
        <v>0</v>
      </c>
      <c r="U540" s="26">
        <f t="shared" si="108"/>
        <v>0</v>
      </c>
      <c r="V540" s="26">
        <f t="shared" si="109"/>
        <v>0</v>
      </c>
      <c r="W540" s="26">
        <f t="shared" si="110"/>
        <v>0</v>
      </c>
      <c r="X540" s="26">
        <f t="shared" si="111"/>
        <v>0</v>
      </c>
      <c r="Y540" s="26">
        <f t="shared" si="112"/>
        <v>10</v>
      </c>
      <c r="Z540" s="19">
        <f t="shared" si="113"/>
        <v>10</v>
      </c>
      <c r="AA540" s="41">
        <f t="shared" si="114"/>
        <v>494</v>
      </c>
    </row>
    <row r="541" spans="1:27" ht="19.899999999999999" hidden="1" customHeight="1" x14ac:dyDescent="0.3">
      <c r="A541" s="30">
        <v>540</v>
      </c>
      <c r="B541" s="30" t="s">
        <v>656</v>
      </c>
      <c r="C541" s="30" t="s">
        <v>59</v>
      </c>
      <c r="D541" s="30" t="s">
        <v>45</v>
      </c>
      <c r="E541" s="30" t="s">
        <v>657</v>
      </c>
      <c r="F541" s="31">
        <v>28031</v>
      </c>
      <c r="G541" s="32"/>
      <c r="H541" s="16"/>
      <c r="I541" s="32">
        <v>1</v>
      </c>
      <c r="J541" s="38">
        <v>119</v>
      </c>
      <c r="K541" s="36">
        <v>1217</v>
      </c>
      <c r="L541" s="17">
        <v>5</v>
      </c>
      <c r="M541" s="17">
        <v>0</v>
      </c>
      <c r="N541" s="17">
        <v>0</v>
      </c>
      <c r="O541" s="44">
        <v>1</v>
      </c>
      <c r="P541" s="45">
        <v>0</v>
      </c>
      <c r="Q541" s="33">
        <f t="shared" si="104"/>
        <v>43.942465753424656</v>
      </c>
      <c r="R541" s="26">
        <f t="shared" si="105"/>
        <v>2023</v>
      </c>
      <c r="S541" s="26">
        <f t="shared" si="106"/>
        <v>1217</v>
      </c>
      <c r="T541" s="26">
        <f t="shared" si="107"/>
        <v>40</v>
      </c>
      <c r="U541" s="26">
        <f t="shared" si="108"/>
        <v>0</v>
      </c>
      <c r="V541" s="26">
        <f t="shared" si="109"/>
        <v>0</v>
      </c>
      <c r="W541" s="26">
        <f t="shared" si="110"/>
        <v>10</v>
      </c>
      <c r="X541" s="26">
        <f t="shared" si="111"/>
        <v>0</v>
      </c>
      <c r="Y541" s="26">
        <f t="shared" si="112"/>
        <v>10</v>
      </c>
      <c r="Z541" s="19">
        <f t="shared" si="113"/>
        <v>3300</v>
      </c>
      <c r="AA541" s="18"/>
    </row>
    <row r="542" spans="1:27" ht="20.25" customHeight="1" x14ac:dyDescent="0.3">
      <c r="A542" s="30">
        <v>523</v>
      </c>
      <c r="B542" s="30" t="s">
        <v>675</v>
      </c>
      <c r="C542" s="30" t="s">
        <v>675</v>
      </c>
      <c r="D542" s="30" t="s">
        <v>675</v>
      </c>
      <c r="E542" s="30" t="s">
        <v>639</v>
      </c>
      <c r="F542" s="31">
        <v>27662</v>
      </c>
      <c r="G542" s="32">
        <v>1</v>
      </c>
      <c r="H542" s="16"/>
      <c r="I542" s="32">
        <v>2</v>
      </c>
      <c r="J542" s="17">
        <v>0</v>
      </c>
      <c r="K542" s="17">
        <v>0</v>
      </c>
      <c r="L542" s="17">
        <v>0</v>
      </c>
      <c r="M542" s="17">
        <v>0</v>
      </c>
      <c r="N542" s="17">
        <v>0</v>
      </c>
      <c r="O542" s="20">
        <v>0</v>
      </c>
      <c r="P542" s="17">
        <v>0</v>
      </c>
      <c r="Q542" s="33">
        <f t="shared" si="104"/>
        <v>44.953424657534249</v>
      </c>
      <c r="R542" s="26">
        <f t="shared" si="105"/>
        <v>0</v>
      </c>
      <c r="S542" s="26">
        <f t="shared" si="106"/>
        <v>0</v>
      </c>
      <c r="T542" s="26">
        <f t="shared" si="107"/>
        <v>0</v>
      </c>
      <c r="U542" s="26">
        <f t="shared" si="108"/>
        <v>0</v>
      </c>
      <c r="V542" s="26">
        <f t="shared" si="109"/>
        <v>0</v>
      </c>
      <c r="W542" s="26">
        <f t="shared" si="110"/>
        <v>0</v>
      </c>
      <c r="X542" s="26">
        <f t="shared" si="111"/>
        <v>0</v>
      </c>
      <c r="Y542" s="26">
        <f t="shared" si="112"/>
        <v>10</v>
      </c>
      <c r="Z542" s="19">
        <f t="shared" si="113"/>
        <v>10</v>
      </c>
      <c r="AA542" s="41">
        <v>495</v>
      </c>
    </row>
    <row r="543" spans="1:27" ht="21.75" customHeight="1" x14ac:dyDescent="0.3">
      <c r="A543" s="30">
        <v>528</v>
      </c>
      <c r="B543" s="30" t="s">
        <v>675</v>
      </c>
      <c r="C543" s="30" t="s">
        <v>675</v>
      </c>
      <c r="D543" s="30" t="s">
        <v>675</v>
      </c>
      <c r="E543" s="30" t="s">
        <v>644</v>
      </c>
      <c r="F543" s="31">
        <v>26484</v>
      </c>
      <c r="G543" s="32">
        <v>2</v>
      </c>
      <c r="H543" s="16"/>
      <c r="I543" s="32">
        <v>1</v>
      </c>
      <c r="J543" s="37">
        <v>0</v>
      </c>
      <c r="K543" s="17">
        <v>0</v>
      </c>
      <c r="L543" s="17">
        <v>0</v>
      </c>
      <c r="M543" s="17">
        <v>0</v>
      </c>
      <c r="N543" s="17">
        <v>0</v>
      </c>
      <c r="O543" s="20">
        <v>0</v>
      </c>
      <c r="P543" s="17">
        <v>0</v>
      </c>
      <c r="Q543" s="33">
        <f t="shared" si="104"/>
        <v>48.180821917808217</v>
      </c>
      <c r="R543" s="26">
        <f t="shared" si="105"/>
        <v>0</v>
      </c>
      <c r="S543" s="26">
        <f t="shared" si="106"/>
        <v>0</v>
      </c>
      <c r="T543" s="26">
        <f t="shared" si="107"/>
        <v>0</v>
      </c>
      <c r="U543" s="26">
        <f t="shared" si="108"/>
        <v>0</v>
      </c>
      <c r="V543" s="26">
        <f t="shared" si="109"/>
        <v>0</v>
      </c>
      <c r="W543" s="26">
        <f t="shared" si="110"/>
        <v>0</v>
      </c>
      <c r="X543" s="26">
        <f t="shared" si="111"/>
        <v>0</v>
      </c>
      <c r="Y543" s="26">
        <f t="shared" si="112"/>
        <v>10</v>
      </c>
      <c r="Z543" s="19">
        <f t="shared" si="113"/>
        <v>10</v>
      </c>
      <c r="AA543" s="41">
        <f t="shared" ref="AA543:AA545" si="115">AA542+1</f>
        <v>496</v>
      </c>
    </row>
    <row r="544" spans="1:27" ht="22.5" customHeight="1" x14ac:dyDescent="0.3">
      <c r="A544" s="30">
        <v>532</v>
      </c>
      <c r="B544" s="30" t="s">
        <v>675</v>
      </c>
      <c r="C544" s="30" t="s">
        <v>675</v>
      </c>
      <c r="D544" s="30" t="s">
        <v>675</v>
      </c>
      <c r="E544" s="30" t="s">
        <v>648</v>
      </c>
      <c r="F544" s="31">
        <v>28690</v>
      </c>
      <c r="G544" s="32">
        <v>1</v>
      </c>
      <c r="H544" s="16"/>
      <c r="I544" s="32"/>
      <c r="J544" s="17">
        <v>0</v>
      </c>
      <c r="K544" s="17">
        <v>0</v>
      </c>
      <c r="L544" s="17">
        <v>0</v>
      </c>
      <c r="M544" s="17">
        <v>0</v>
      </c>
      <c r="N544" s="17">
        <v>0</v>
      </c>
      <c r="O544" s="20">
        <v>0</v>
      </c>
      <c r="P544" s="17">
        <v>0</v>
      </c>
      <c r="Q544" s="33">
        <f t="shared" si="104"/>
        <v>42.136986301369866</v>
      </c>
      <c r="R544" s="26">
        <f t="shared" si="105"/>
        <v>0</v>
      </c>
      <c r="S544" s="26">
        <f t="shared" si="106"/>
        <v>0</v>
      </c>
      <c r="T544" s="26">
        <f t="shared" si="107"/>
        <v>0</v>
      </c>
      <c r="U544" s="26">
        <f t="shared" si="108"/>
        <v>0</v>
      </c>
      <c r="V544" s="26">
        <f t="shared" si="109"/>
        <v>0</v>
      </c>
      <c r="W544" s="26">
        <f t="shared" si="110"/>
        <v>0</v>
      </c>
      <c r="X544" s="26">
        <f t="shared" si="111"/>
        <v>0</v>
      </c>
      <c r="Y544" s="26">
        <f t="shared" si="112"/>
        <v>10</v>
      </c>
      <c r="Z544" s="19">
        <f t="shared" si="113"/>
        <v>10</v>
      </c>
      <c r="AA544" s="41">
        <f t="shared" si="115"/>
        <v>497</v>
      </c>
    </row>
    <row r="545" spans="1:27" ht="21" customHeight="1" x14ac:dyDescent="0.3">
      <c r="A545" s="30">
        <v>533</v>
      </c>
      <c r="B545" s="30" t="s">
        <v>675</v>
      </c>
      <c r="C545" s="30" t="s">
        <v>675</v>
      </c>
      <c r="D545" s="30" t="s">
        <v>675</v>
      </c>
      <c r="E545" s="30" t="s">
        <v>649</v>
      </c>
      <c r="F545" s="31">
        <v>26690</v>
      </c>
      <c r="G545" s="32">
        <v>2</v>
      </c>
      <c r="H545" s="16"/>
      <c r="I545" s="32">
        <v>1</v>
      </c>
      <c r="J545" s="17">
        <v>0</v>
      </c>
      <c r="K545" s="17">
        <v>0</v>
      </c>
      <c r="L545" s="17">
        <v>0</v>
      </c>
      <c r="M545" s="17">
        <v>0</v>
      </c>
      <c r="N545" s="17">
        <v>0</v>
      </c>
      <c r="O545" s="20">
        <v>0</v>
      </c>
      <c r="P545" s="17">
        <v>0</v>
      </c>
      <c r="Q545" s="33">
        <f t="shared" si="104"/>
        <v>47.61643835616438</v>
      </c>
      <c r="R545" s="26">
        <f t="shared" si="105"/>
        <v>0</v>
      </c>
      <c r="S545" s="26">
        <f t="shared" si="106"/>
        <v>0</v>
      </c>
      <c r="T545" s="26">
        <f t="shared" si="107"/>
        <v>0</v>
      </c>
      <c r="U545" s="26">
        <f t="shared" si="108"/>
        <v>0</v>
      </c>
      <c r="V545" s="26">
        <f t="shared" si="109"/>
        <v>0</v>
      </c>
      <c r="W545" s="26">
        <f t="shared" si="110"/>
        <v>0</v>
      </c>
      <c r="X545" s="26">
        <f t="shared" si="111"/>
        <v>0</v>
      </c>
      <c r="Y545" s="26">
        <f t="shared" si="112"/>
        <v>10</v>
      </c>
      <c r="Z545" s="19">
        <f t="shared" si="113"/>
        <v>10</v>
      </c>
      <c r="AA545" s="41">
        <f t="shared" si="115"/>
        <v>498</v>
      </c>
    </row>
    <row r="546" spans="1:27" x14ac:dyDescent="0.3">
      <c r="F546" s="35"/>
    </row>
    <row r="547" spans="1:27" x14ac:dyDescent="0.3">
      <c r="Q547" s="42" t="s">
        <v>673</v>
      </c>
      <c r="R547" s="42"/>
    </row>
    <row r="548" spans="1:27" x14ac:dyDescent="0.3">
      <c r="Q548" s="42"/>
      <c r="R548" s="42"/>
    </row>
    <row r="549" spans="1:27" x14ac:dyDescent="0.3">
      <c r="Q549" s="42"/>
      <c r="R549" s="42"/>
    </row>
    <row r="550" spans="1:27" x14ac:dyDescent="0.3">
      <c r="Q550" s="42" t="s">
        <v>674</v>
      </c>
      <c r="R550" s="42"/>
    </row>
  </sheetData>
  <sheetProtection formatCells="0" formatColumns="0" formatRows="0" insertColumns="0" insertRows="0" insertHyperlinks="0" deleteColumns="0" deleteRows="0" sort="0" autoFilter="0" pivotTables="0"/>
  <autoFilter ref="A8:AD545">
    <filterColumn colId="6">
      <customFilters>
        <customFilter operator="notEqual" val=" "/>
      </customFilters>
    </filterColumn>
    <sortState ref="A11:AD545">
      <sortCondition descending="1" ref="Z8:Z545"/>
    </sortState>
  </autoFilter>
  <sortState ref="A9:AC72">
    <sortCondition descending="1" ref="Z9:Z72"/>
  </sortState>
  <mergeCells count="35">
    <mergeCell ref="J6:Q6"/>
    <mergeCell ref="S7:S8"/>
    <mergeCell ref="A1:C1"/>
    <mergeCell ref="A2:C2"/>
    <mergeCell ref="F6:F8"/>
    <mergeCell ref="G6:G8"/>
    <mergeCell ref="A6:A8"/>
    <mergeCell ref="B6:B8"/>
    <mergeCell ref="C6:C8"/>
    <mergeCell ref="D6:D8"/>
    <mergeCell ref="E6:E8"/>
    <mergeCell ref="D1:U1"/>
    <mergeCell ref="D2:U2"/>
    <mergeCell ref="D4:U4"/>
    <mergeCell ref="D5:U5"/>
    <mergeCell ref="I6:I8"/>
    <mergeCell ref="X3:Y3"/>
    <mergeCell ref="A3:C3"/>
    <mergeCell ref="A4:C4"/>
    <mergeCell ref="X2:AA2"/>
    <mergeCell ref="X1:AA1"/>
    <mergeCell ref="Z3:AA3"/>
    <mergeCell ref="D3:U3"/>
    <mergeCell ref="X7:X8"/>
    <mergeCell ref="Y7:Y8"/>
    <mergeCell ref="Z6:Z8"/>
    <mergeCell ref="AA6:AA8"/>
    <mergeCell ref="V4:Y4"/>
    <mergeCell ref="R6:Y6"/>
    <mergeCell ref="R7:R8"/>
    <mergeCell ref="T7:T8"/>
    <mergeCell ref="Z4:AA4"/>
    <mergeCell ref="U7:U8"/>
    <mergeCell ref="V7:V8"/>
    <mergeCell ref="W7:W8"/>
  </mergeCells>
  <dataValidations disablePrompts="1" count="1">
    <dataValidation type="list" allowBlank="1" showInputMessage="1" showErrorMessage="1" sqref="WLB1:WLD4 WUZ5:WVB5 WLD5:WLF5 WBH5:WBJ5 VRL5:VRN5 VHP5:VHR5 UXT5:UXV5 UNX5:UNZ5 UEB5:UED5 TUF5:TUH5 TKJ5:TKL5 TAN5:TAP5 SQR5:SQT5 SGV5:SGX5 RWZ5:RXB5 RND5:RNF5 RDH5:RDJ5 QTL5:QTN5 QJP5:QJR5 PZT5:PZV5 PPX5:PPZ5 PGB5:PGD5 OWF5:OWH5 OMJ5:OML5 OCN5:OCP5 NSR5:NST5 NIV5:NIX5 MYZ5:MZB5 MPD5:MPF5 MFH5:MFJ5 LVL5:LVN5 LLP5:LLR5 LBT5:LBV5 KRX5:KRZ5 KIB5:KID5 JYF5:JYH5 JOJ5:JOL5 JEN5:JEP5 IUR5:IUT5 IKV5:IKX5 IAZ5:IBB5 HRD5:HRF5 HHH5:HHJ5 GXL5:GXN5 GNP5:GNR5 GDT5:GDV5 FTX5:FTZ5 FKB5:FKD5 FAF5:FAH5 EQJ5:EQL5 EGN5:EGP5 DWR5:DWT5 DMV5:DMX5 DCZ5:DDB5 CTD5:CTF5 CJH5:CJJ5 BZL5:BZN5 BPP5:BPR5 BFT5:BFV5 AVX5:AVZ5 AMB5:AMD5 ACF5:ACH5 SJ5:SL5 IN5:IP5 WUX1:WUZ4 IL1:IN4 SH1:SJ4 ACD1:ACF4 ALZ1:AMB4 AVV1:AVX4 BFR1:BFT4 BPN1:BPP4 BZJ1:BZL4 CJF1:CJH4 CTB1:CTD4 DCX1:DCZ4 DMT1:DMV4 DWP1:DWR4 EGL1:EGN4 EQH1:EQJ4 FAD1:FAF4 FJZ1:FKB4 FTV1:FTX4 GDR1:GDT4 GNN1:GNP4 GXJ1:GXL4 HHF1:HHH4 HRB1:HRD4 IAX1:IAZ4 IKT1:IKV4 IUP1:IUR4 JEL1:JEN4 JOH1:JOJ4 JYD1:JYF4 KHZ1:KIB4 KRV1:KRX4 LBR1:LBT4 LLN1:LLP4 LVJ1:LVL4 MFF1:MFH4 MPB1:MPD4 MYX1:MYZ4 NIT1:NIV4 NSP1:NSR4 OCL1:OCN4 OMH1:OMJ4 OWD1:OWF4 PFZ1:PGB4 PPV1:PPX4 PZR1:PZT4 QJN1:QJP4 QTJ1:QTL4 RDF1:RDH4 RNB1:RND4 RWX1:RWZ4 SGT1:SGV4 SQP1:SQR4 TAL1:TAN4 TKH1:TKJ4 TUD1:TUF4 UDZ1:UEB4 UNV1:UNX4 UXR1:UXT4 VHN1:VHP4 VRJ1:VRL4 WBF1:WBH4">
      <formula1>#REF!</formula1>
    </dataValidation>
  </dataValidations>
  <printOptions horizontalCentered="1"/>
  <pageMargins left="0" right="0" top="0.55118110236220474" bottom="0.55118110236220474" header="0.31496062992125984" footer="0.31496062992125984"/>
  <pageSetup paperSize="8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ΠΙΝΑΚΑΣ ΚΑΤΑΤΑΞΗΣ</vt:lpstr>
      <vt:lpstr>'ΠΙΝΑΚΑΣ ΚΑΤΑΤΑΞΗΣ'!Print_Titles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Χρήστης των Windows</cp:lastModifiedBy>
  <cp:lastPrinted>2020-09-05T12:47:30Z</cp:lastPrinted>
  <dcterms:created xsi:type="dcterms:W3CDTF">2020-08-09T11:20:44Z</dcterms:created>
  <dcterms:modified xsi:type="dcterms:W3CDTF">2020-09-05T12:51:02Z</dcterms:modified>
</cp:coreProperties>
</file>